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kenne369\Downloads\"/>
    </mc:Choice>
  </mc:AlternateContent>
  <xr:revisionPtr revIDLastSave="0" documentId="13_ncr:1_{C13F7271-81B8-4FFA-AD8E-08A62E23B2E6}" xr6:coauthVersionLast="47" xr6:coauthVersionMax="47" xr10:uidLastSave="{00000000-0000-0000-0000-000000000000}"/>
  <bookViews>
    <workbookView xWindow="28680" yWindow="-8175" windowWidth="29040" windowHeight="15720" tabRatio="485" activeTab="2" xr2:uid="{683E92E2-1AE3-4968-BB1F-2C33BD9FD20C}"/>
  </bookViews>
  <sheets>
    <sheet name="Accessories" sheetId="1" r:id="rId1"/>
    <sheet name="Private Offices" sheetId="3" r:id="rId2"/>
    <sheet name="Workstations" sheetId="8" r:id="rId3"/>
    <sheet name="Storage" sheetId="6" r:id="rId4"/>
    <sheet name="Tables" sheetId="7" r:id="rId5"/>
  </sheets>
  <definedNames>
    <definedName name="_xlnm._FilterDatabase" localSheetId="1" hidden="1">'Private Offices'!$I$1:$Q$15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8" l="1"/>
  <c r="Q6" i="8"/>
  <c r="Q5" i="8"/>
  <c r="Q4" i="8"/>
  <c r="Q8" i="8" s="1"/>
  <c r="Q11" i="8" s="1"/>
  <c r="Q5" i="7"/>
  <c r="Q6" i="7"/>
  <c r="Q7" i="7"/>
  <c r="Q8" i="7"/>
  <c r="Q9" i="7"/>
  <c r="Q10" i="7"/>
  <c r="Q11" i="7"/>
  <c r="Q12" i="7"/>
  <c r="Q13" i="7"/>
  <c r="Q4" i="7"/>
  <c r="Q5" i="6"/>
  <c r="Q6" i="6"/>
  <c r="Q7" i="6"/>
  <c r="Q8" i="6"/>
  <c r="Q9" i="6"/>
  <c r="Q10" i="6"/>
  <c r="Q11" i="6"/>
  <c r="Q4" i="6"/>
  <c r="Q12" i="6" s="1"/>
  <c r="Q15" i="6" s="1"/>
  <c r="Q5" i="3"/>
  <c r="Q6" i="3"/>
  <c r="Q7" i="3"/>
  <c r="Q8" i="3"/>
  <c r="Q9" i="3"/>
  <c r="Q10" i="3"/>
  <c r="Q4" i="3"/>
  <c r="Q11" i="3" s="1"/>
  <c r="Q14" i="3" s="1"/>
  <c r="Q4" i="1"/>
  <c r="Q5" i="1"/>
  <c r="Q6" i="1"/>
  <c r="Q7" i="1"/>
  <c r="Q8" i="1"/>
  <c r="Q14" i="7" l="1"/>
  <c r="Q17" i="7" s="1"/>
  <c r="Q9" i="1"/>
  <c r="Q12"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futureMetadata>
  <valueMetadata count="3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valueMetadata>
</metadata>
</file>

<file path=xl/sharedStrings.xml><?xml version="1.0" encoding="utf-8"?>
<sst xmlns="http://schemas.openxmlformats.org/spreadsheetml/2006/main" count="421" uniqueCount="213">
  <si>
    <t>TAG/CODE</t>
  </si>
  <si>
    <t>A-01</t>
  </si>
  <si>
    <t>A-02</t>
  </si>
  <si>
    <t>A-03</t>
  </si>
  <si>
    <t>A-04</t>
  </si>
  <si>
    <t>A-05</t>
  </si>
  <si>
    <t>S-01</t>
  </si>
  <si>
    <t>S-02</t>
  </si>
  <si>
    <t>S-03</t>
  </si>
  <si>
    <t>S-04</t>
  </si>
  <si>
    <t>S-05</t>
  </si>
  <si>
    <t>S-06</t>
  </si>
  <si>
    <t>S-07</t>
  </si>
  <si>
    <t>S-08</t>
  </si>
  <si>
    <t>T-01</t>
  </si>
  <si>
    <t>T-02</t>
  </si>
  <si>
    <t>T-05</t>
  </si>
  <si>
    <t>T-06</t>
  </si>
  <si>
    <t>T-07</t>
  </si>
  <si>
    <t>T-11</t>
  </si>
  <si>
    <t>T-12</t>
  </si>
  <si>
    <t>T-13</t>
  </si>
  <si>
    <t>T-14</t>
  </si>
  <si>
    <t>T-15</t>
  </si>
  <si>
    <t>P-01</t>
  </si>
  <si>
    <t>P-02</t>
  </si>
  <si>
    <t>P-03</t>
  </si>
  <si>
    <t>P-04</t>
  </si>
  <si>
    <t>P-05</t>
  </si>
  <si>
    <t>P-06</t>
  </si>
  <si>
    <t>P-07</t>
  </si>
  <si>
    <t>W-02</t>
  </si>
  <si>
    <t>W-03</t>
  </si>
  <si>
    <t>REFERENCE IMAGE</t>
  </si>
  <si>
    <t>PRODUCT NAME</t>
  </si>
  <si>
    <t>DESCRIPTION</t>
  </si>
  <si>
    <t>ATTRIBUTES</t>
  </si>
  <si>
    <t>FINISH IMAGES</t>
  </si>
  <si>
    <t>NOTES</t>
  </si>
  <si>
    <t>Humanscale</t>
  </si>
  <si>
    <t>NEATHUB</t>
  </si>
  <si>
    <t>Clamp-mount desktop charging station, 2 Power/USB-A + USB-C, 77" cord</t>
  </si>
  <si>
    <r>
      <rPr>
        <b/>
        <sz val="11"/>
        <color theme="1"/>
        <rFont val="Aptos Narrow"/>
        <family val="2"/>
        <scheme val="minor"/>
      </rPr>
      <t>Model Number:</t>
    </r>
    <r>
      <rPr>
        <sz val="11"/>
        <color theme="1"/>
        <rFont val="Aptos Narrow"/>
        <family val="2"/>
        <scheme val="minor"/>
      </rPr>
      <t xml:space="preserve"> NH2ACCWNA
</t>
    </r>
    <r>
      <rPr>
        <b/>
        <sz val="11"/>
        <color theme="1"/>
        <rFont val="Aptos Narrow"/>
        <family val="2"/>
        <scheme val="minor"/>
      </rPr>
      <t xml:space="preserve">Dimensions: </t>
    </r>
    <r>
      <rPr>
        <sz val="11"/>
        <color theme="1"/>
        <rFont val="Aptos Narrow"/>
        <family val="2"/>
        <scheme val="minor"/>
      </rPr>
      <t xml:space="preserve">
Overall Dimensions: 6.3"W x 2.95"D x 3.12"H above surface, 2.56"H below surface
</t>
    </r>
    <r>
      <rPr>
        <b/>
        <sz val="11"/>
        <color theme="1"/>
        <rFont val="Aptos Narrow"/>
        <family val="2"/>
        <scheme val="minor"/>
      </rPr>
      <t xml:space="preserve">Finishes: </t>
    </r>
    <r>
      <rPr>
        <sz val="11"/>
        <color theme="1"/>
        <rFont val="Aptos Narrow"/>
        <family val="2"/>
        <scheme val="minor"/>
      </rPr>
      <t xml:space="preserve">
Finish: White</t>
    </r>
  </si>
  <si>
    <t>White:</t>
  </si>
  <si>
    <t>Safco Products</t>
  </si>
  <si>
    <t>Nail Head Coat Hook, 3-Hook</t>
  </si>
  <si>
    <t>Wall-mounted coat rack with three oversized circular hooks</t>
  </si>
  <si>
    <r>
      <rPr>
        <b/>
        <sz val="11"/>
        <color theme="1"/>
        <rFont val="Aptos Narrow"/>
        <family val="2"/>
        <scheme val="minor"/>
      </rPr>
      <t xml:space="preserve">Model Number: </t>
    </r>
    <r>
      <rPr>
        <sz val="11"/>
        <color theme="1"/>
        <rFont val="Aptos Narrow"/>
        <family val="2"/>
        <scheme val="minor"/>
      </rPr>
      <t xml:space="preserve">4201
</t>
    </r>
    <r>
      <rPr>
        <b/>
        <sz val="11"/>
        <color theme="1"/>
        <rFont val="Aptos Narrow"/>
        <family val="2"/>
        <scheme val="minor"/>
      </rPr>
      <t xml:space="preserve">Dimensions: </t>
    </r>
    <r>
      <rPr>
        <sz val="11"/>
        <color theme="1"/>
        <rFont val="Aptos Narrow"/>
        <family val="2"/>
        <scheme val="minor"/>
      </rPr>
      <t xml:space="preserve">
Overall Dimensions: 18"W x 2.75"D x 2"H
</t>
    </r>
    <r>
      <rPr>
        <b/>
        <sz val="11"/>
        <color theme="1"/>
        <rFont val="Aptos Narrow"/>
        <family val="2"/>
        <scheme val="minor"/>
      </rPr>
      <t xml:space="preserve">Finishes: </t>
    </r>
    <r>
      <rPr>
        <sz val="11"/>
        <color theme="1"/>
        <rFont val="Aptos Narrow"/>
        <family val="2"/>
        <scheme val="minor"/>
      </rPr>
      <t xml:space="preserve">
Finish: Satin Aluminum</t>
    </r>
  </si>
  <si>
    <t>Satin Aluminum:</t>
  </si>
  <si>
    <t>Ghent</t>
  </si>
  <si>
    <t>M1 Porcelain Magnetic Whiteboards</t>
  </si>
  <si>
    <r>
      <rPr>
        <b/>
        <sz val="11"/>
        <color theme="1"/>
        <rFont val="Aptos Narrow"/>
        <family val="2"/>
        <scheme val="minor"/>
      </rPr>
      <t>Model Number:</t>
    </r>
    <r>
      <rPr>
        <sz val="11"/>
        <color theme="1"/>
        <rFont val="Aptos Narrow"/>
        <family val="2"/>
        <scheme val="minor"/>
      </rPr>
      <t xml:space="preserve"> M1-44-4
</t>
    </r>
    <r>
      <rPr>
        <b/>
        <sz val="11"/>
        <color theme="1"/>
        <rFont val="Aptos Narrow"/>
        <family val="2"/>
        <scheme val="minor"/>
      </rPr>
      <t xml:space="preserve">Dimensions: </t>
    </r>
    <r>
      <rPr>
        <sz val="11"/>
        <color theme="1"/>
        <rFont val="Aptos Narrow"/>
        <family val="2"/>
        <scheme val="minor"/>
      </rPr>
      <t xml:space="preserve">
Overall Dimensions: 48.47"W x 3.125"D x 48.47"H
</t>
    </r>
    <r>
      <rPr>
        <b/>
        <sz val="11"/>
        <color theme="1"/>
        <rFont val="Aptos Narrow"/>
        <family val="2"/>
        <scheme val="minor"/>
      </rPr>
      <t xml:space="preserve">Finishes: </t>
    </r>
    <r>
      <rPr>
        <sz val="11"/>
        <color theme="1"/>
        <rFont val="Aptos Narrow"/>
        <family val="2"/>
        <scheme val="minor"/>
      </rPr>
      <t xml:space="preserve">
Frame Finish: Satin Aluminum</t>
    </r>
  </si>
  <si>
    <r>
      <rPr>
        <b/>
        <sz val="11"/>
        <color theme="1"/>
        <rFont val="Aptos Narrow"/>
        <family val="2"/>
        <scheme val="minor"/>
      </rPr>
      <t xml:space="preserve">Model Number: </t>
    </r>
    <r>
      <rPr>
        <sz val="11"/>
        <color theme="1"/>
        <rFont val="Aptos Narrow"/>
        <family val="2"/>
        <scheme val="minor"/>
      </rPr>
      <t xml:space="preserve">M1-45-4
</t>
    </r>
    <r>
      <rPr>
        <b/>
        <sz val="11"/>
        <color theme="1"/>
        <rFont val="Aptos Narrow"/>
        <family val="2"/>
        <scheme val="minor"/>
      </rPr>
      <t xml:space="preserve">Dimensions: </t>
    </r>
    <r>
      <rPr>
        <sz val="11"/>
        <color theme="1"/>
        <rFont val="Aptos Narrow"/>
        <family val="2"/>
        <scheme val="minor"/>
      </rPr>
      <t xml:space="preserve">
Overall Dimensions: 60.47"W x 3.125"D x 48.47"H
</t>
    </r>
    <r>
      <rPr>
        <b/>
        <sz val="11"/>
        <color theme="1"/>
        <rFont val="Aptos Narrow"/>
        <family val="2"/>
        <scheme val="minor"/>
      </rPr>
      <t xml:space="preserve">Finishes: </t>
    </r>
    <r>
      <rPr>
        <sz val="11"/>
        <color theme="1"/>
        <rFont val="Aptos Narrow"/>
        <family val="2"/>
        <scheme val="minor"/>
      </rPr>
      <t xml:space="preserve">
Frame Finish: Satin Aluminum</t>
    </r>
  </si>
  <si>
    <t>Byrne</t>
  </si>
  <si>
    <t>Vesta</t>
  </si>
  <si>
    <r>
      <rPr>
        <b/>
        <sz val="11"/>
        <color theme="1"/>
        <rFont val="Aptos Narrow"/>
        <family val="2"/>
        <scheme val="minor"/>
      </rPr>
      <t xml:space="preserve">Model Number: </t>
    </r>
    <r>
      <rPr>
        <sz val="11"/>
        <color theme="1"/>
        <rFont val="Aptos Narrow"/>
        <family val="2"/>
        <scheme val="minor"/>
      </rPr>
      <t xml:space="preserve">BE05100-1/2-2/0-ST-V2341PAC120
</t>
    </r>
    <r>
      <rPr>
        <b/>
        <sz val="11"/>
        <color theme="1"/>
        <rFont val="Aptos Narrow"/>
        <family val="2"/>
        <scheme val="minor"/>
      </rPr>
      <t xml:space="preserve">Dimensions: </t>
    </r>
    <r>
      <rPr>
        <sz val="11"/>
        <color theme="1"/>
        <rFont val="Aptos Narrow"/>
        <family val="2"/>
        <scheme val="minor"/>
      </rPr>
      <t xml:space="preserve">
Overall Dimensions: 12"D x 28.25"H
</t>
    </r>
    <r>
      <rPr>
        <b/>
        <sz val="11"/>
        <color theme="1"/>
        <rFont val="Aptos Narrow"/>
        <family val="2"/>
        <scheme val="minor"/>
      </rPr>
      <t xml:space="preserve">Finishes: </t>
    </r>
    <r>
      <rPr>
        <sz val="11"/>
        <color theme="1"/>
        <rFont val="Aptos Narrow"/>
        <family val="2"/>
        <scheme val="minor"/>
      </rPr>
      <t xml:space="preserve">
Base &amp; Neck Finish: Matte White
Trim Finish: Fog</t>
    </r>
  </si>
  <si>
    <t>Haworth</t>
  </si>
  <si>
    <t>Typical Office</t>
  </si>
  <si>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
HAT Collective height adjustable base is required, please do not substitute.</t>
  </si>
  <si>
    <t>Flex Office</t>
  </si>
  <si>
    <r>
      <rPr>
        <b/>
        <sz val="11"/>
        <color theme="1"/>
        <rFont val="Aptos Narrow"/>
        <family val="2"/>
        <scheme val="minor"/>
      </rPr>
      <t xml:space="preserve">Model Numbers: </t>
    </r>
    <r>
      <rPr>
        <sz val="11"/>
        <color theme="1"/>
        <rFont val="Aptos Narrow"/>
        <family val="2"/>
        <scheme val="minor"/>
      </rPr>
      <t xml:space="preserve">
HAT Collective Base Model Number: HAT2-MID-L-WH
</t>
    </r>
    <r>
      <rPr>
        <b/>
        <sz val="11"/>
        <color theme="1"/>
        <rFont val="Aptos Narrow"/>
        <family val="2"/>
        <scheme val="minor"/>
      </rPr>
      <t xml:space="preserve">Dimensions: </t>
    </r>
    <r>
      <rPr>
        <sz val="11"/>
        <color theme="1"/>
        <rFont val="Aptos Narrow"/>
        <family val="2"/>
        <scheme val="minor"/>
      </rPr>
      <t xml:space="preserve">
Height Adjustable Desk Dimensions: 64"W x 29"D x  Approx. 23.75"-49"H
Mobile B/F Pedestal Dimensions: 15"W x 18"D
</t>
    </r>
    <r>
      <rPr>
        <b/>
        <sz val="11"/>
        <color theme="1"/>
        <rFont val="Aptos Narrow"/>
        <family val="2"/>
        <scheme val="minor"/>
      </rPr>
      <t xml:space="preserve">Finishes: </t>
    </r>
    <r>
      <rPr>
        <sz val="11"/>
        <color theme="1"/>
        <rFont val="Aptos Narrow"/>
        <family val="2"/>
        <scheme val="minor"/>
      </rPr>
      <t xml:space="preserve">
Height Adjustable Desk Top Finish: Grade A - Maple Laminate
Edge Finish: Grade A - Maple Laminate
Height Adjustable Desk Leg Finish: White
Metal Storage Finish: Grade A - Smooth Plaster
Cushion Finish: Grade A - Blanket Forest</t>
    </r>
  </si>
  <si>
    <t xml:space="preserve">Maple Laminate:            White:
Smooth Plaster:         Blanket, Forest: 
</t>
  </si>
  <si>
    <t>Director's Office A</t>
  </si>
  <si>
    <r>
      <rPr>
        <b/>
        <sz val="11"/>
        <color theme="1"/>
        <rFont val="Aptos Narrow"/>
        <family val="2"/>
        <scheme val="minor"/>
      </rPr>
      <t xml:space="preserve">Model Numbers: </t>
    </r>
    <r>
      <rPr>
        <sz val="11"/>
        <color theme="1"/>
        <rFont val="Aptos Narrow"/>
        <family val="2"/>
        <scheme val="minor"/>
      </rPr>
      <t xml:space="preserve">
HAT Collective Base Model Number: HAT3-HI-L-WH
</t>
    </r>
    <r>
      <rPr>
        <b/>
        <sz val="11"/>
        <color theme="1"/>
        <rFont val="Aptos Narrow"/>
        <family val="2"/>
        <scheme val="minor"/>
      </rPr>
      <t xml:space="preserve">Dimensions: </t>
    </r>
    <r>
      <rPr>
        <sz val="11"/>
        <color theme="1"/>
        <rFont val="Aptos Narrow"/>
        <family val="2"/>
        <scheme val="minor"/>
      </rPr>
      <t xml:space="preserve">
Overall Dimensions: 96"W x 96"D
Height Adjustable Desk Dimensions: 70/70"W x 29/22"D x  Approx. 23.75"-49"H
Back Credenza Dimensions: 96"W x 24"D
Open Shelf Dimensions: 96"W x 10"D x 14"H
Tackboard Dimensions: 48"W x Approx. 38"H
2H Lateral File Dimensions: 30"W x 24"D
Mobile B/F Pedestal Dimensions: 15"W x 18"D
</t>
    </r>
    <r>
      <rPr>
        <b/>
        <sz val="11"/>
        <color theme="1"/>
        <rFont val="Aptos Narrow"/>
        <family val="2"/>
        <scheme val="minor"/>
      </rPr>
      <t xml:space="preserve">Finishes: </t>
    </r>
    <r>
      <rPr>
        <sz val="11"/>
        <color theme="1"/>
        <rFont val="Aptos Narrow"/>
        <family val="2"/>
        <scheme val="minor"/>
      </rPr>
      <t xml:space="preserve">
Height Adjustable Desk Top Finish: Grade A - Maple Laminate
Edge Finish: Grade A - Maple Laminate
Height Adjustable Desk Leg Finish: White
Laminate Storage Finish: Grade A - Maple Laminate
Cushion Finish: Grade A - Blanket Forest
Tackboard Finish: Grade A - Camp Cot</t>
    </r>
  </si>
  <si>
    <t xml:space="preserve">Maple Laminate:            White:
Blanket, Forest:              Camp, Cot: 
</t>
  </si>
  <si>
    <t>Director's Office B</t>
  </si>
  <si>
    <t xml:space="preserve">Maple Laminate:            White:
Smooth Plaster:            Camp, Cot: 
</t>
  </si>
  <si>
    <t>Building Admin/EHS</t>
  </si>
  <si>
    <r>
      <rPr>
        <b/>
        <sz val="11"/>
        <color theme="1"/>
        <rFont val="Aptos Narrow"/>
        <family val="2"/>
        <scheme val="minor"/>
      </rPr>
      <t xml:space="preserve">Model Numbers: </t>
    </r>
    <r>
      <rPr>
        <sz val="11"/>
        <color theme="1"/>
        <rFont val="Aptos Narrow"/>
        <family val="2"/>
        <scheme val="minor"/>
      </rPr>
      <t xml:space="preserve">
3-leg HAT Collective Base Model Number: HAT3-HI-L-WH
2-leg HAT Collective Base Model Number: HAT2-MID-L-WH
</t>
    </r>
    <r>
      <rPr>
        <b/>
        <sz val="11"/>
        <color theme="1"/>
        <rFont val="Aptos Narrow"/>
        <family val="2"/>
        <scheme val="minor"/>
      </rPr>
      <t xml:space="preserve">Dimensions: </t>
    </r>
    <r>
      <rPr>
        <sz val="11"/>
        <color theme="1"/>
        <rFont val="Aptos Narrow"/>
        <family val="2"/>
        <scheme val="minor"/>
      </rPr>
      <t xml:space="preserve">
3-leg/Corner Height Adjustable Desk Dimensions: 58"/58"W x 23"D x Approx. 23.75"-49"H
2-leg/Corner Height Adjustable Desk Dimensions: 58"W x 29"D x Approx. 23.75"-49"H
2H Lateral File w/ 3H Bookcase: 30"W x 19"D x Approx. 66"H
Storage Cabinet Dimensions: 30W x 19"D x Approx. 66"H
B/F Mobile Pedestal Dimensions: 15"W x 18"D
</t>
    </r>
    <r>
      <rPr>
        <b/>
        <sz val="11"/>
        <color theme="1"/>
        <rFont val="Aptos Narrow"/>
        <family val="2"/>
        <scheme val="minor"/>
      </rPr>
      <t xml:space="preserve">Finishes: </t>
    </r>
    <r>
      <rPr>
        <sz val="11"/>
        <color theme="1"/>
        <rFont val="Aptos Narrow"/>
        <family val="2"/>
        <scheme val="minor"/>
      </rPr>
      <t xml:space="preserve">
Height Adjustable Desk/Storage Top Finish: Grade A - Maple Laminate
Edge Finish: Grade A - Maple Laminate
Height Adjustable Desk Leg Finish: White
Metal Storage Finish: Grade A - Smooth Plaster
Cushion Finish: Grade A - Blanket Forest</t>
    </r>
  </si>
  <si>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grade._x000D_
_x000D_
HAT Collective height adjustable bases are required, please do not substitute.</t>
  </si>
  <si>
    <t>CAM Office</t>
  </si>
  <si>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t>
  </si>
  <si>
    <t>CAM Director's Office</t>
  </si>
  <si>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grade._x000D_
_x000D_
HAT Collective height adjustable base is required, please do not substitute.</t>
  </si>
  <si>
    <t>4-Pack Benching Stations</t>
  </si>
  <si>
    <r>
      <rPr>
        <b/>
        <sz val="11"/>
        <color theme="1"/>
        <rFont val="Aptos Narrow"/>
        <family val="2"/>
        <scheme val="minor"/>
      </rPr>
      <t xml:space="preserve">Dimensions: </t>
    </r>
    <r>
      <rPr>
        <sz val="11"/>
        <color theme="1"/>
        <rFont val="Aptos Narrow"/>
        <family val="2"/>
        <scheme val="minor"/>
      </rPr>
      <t xml:space="preserve">
Overall Dimensions: 138"W x 63"D x 66"H
Worksurface Dimensions: 60"W x 30"D
Fixed Pedestal Dimensions: 15"W x 29"D
Overhead Storage Dimensions: 60"W x 16"D x 16"H
Locker Dimensions: 15"W x 18"D x 36"H
</t>
    </r>
    <r>
      <rPr>
        <b/>
        <sz val="11"/>
        <color theme="1"/>
        <rFont val="Aptos Narrow"/>
        <family val="2"/>
        <scheme val="minor"/>
      </rPr>
      <t xml:space="preserve">Finishes: </t>
    </r>
    <r>
      <rPr>
        <sz val="11"/>
        <color theme="1"/>
        <rFont val="Aptos Narrow"/>
        <family val="2"/>
        <scheme val="minor"/>
      </rPr>
      <t xml:space="preserve">
Panel Trim Finish: Grade A - Smooth Plaster
Electrical Components Finsh: Grade A - Smooth Plaster
Worksurface/Common Top Finish: Grade A - Maple Laminate
Edge Finish: Grade A - Maple Laminate
Tackboard Finish: Grade B - Camp, Cot
Metal Storage Finish: Grade A - Smooth Plaster
Laminate Storage Finish: Grade A - Linen
Metal Supports Finish: Grade A - Smooth Plaster
Laminate Supports Finish: Grade A - Linen</t>
    </r>
  </si>
  <si>
    <t xml:space="preserve">Maple Laminate:       Linen Laminate:
Smooth Plaster:            Camp, Cot:
</t>
  </si>
  <si>
    <t>2-Pack Benching Stations (Wall)</t>
  </si>
  <si>
    <r>
      <rPr>
        <b/>
        <sz val="11"/>
        <color theme="1"/>
        <rFont val="Aptos Narrow"/>
        <family val="2"/>
        <scheme val="minor"/>
      </rPr>
      <t xml:space="preserve">Dimensions: </t>
    </r>
    <r>
      <rPr>
        <sz val="11"/>
        <color theme="1"/>
        <rFont val="Aptos Narrow"/>
        <family val="2"/>
        <scheme val="minor"/>
      </rPr>
      <t xml:space="preserve">
Overall Dimensions: 138"W x 30"D x 66"H
Worksurface Dimensions: 60"W x 30"D
Fixed Pedestal Dimensions: 15"W x 29"D
Overhead Storage Dimensions: 60"W x 16"D x 16"H
Locker Dimensions: 15"W x 18"D x 34.75"H
Tackboard Dimensions: 60"W x 22"H
</t>
    </r>
    <r>
      <rPr>
        <b/>
        <sz val="11"/>
        <color theme="1"/>
        <rFont val="Aptos Narrow"/>
        <family val="2"/>
        <scheme val="minor"/>
      </rPr>
      <t xml:space="preserve">Finishes: </t>
    </r>
    <r>
      <rPr>
        <sz val="11"/>
        <color theme="1"/>
        <rFont val="Aptos Narrow"/>
        <family val="2"/>
        <scheme val="minor"/>
      </rPr>
      <t xml:space="preserve">
Panel Trim Finish: Grade A - Smooth Plaster
Electrical Components Finish: Grade A - Smooth Plaster
Worksurface/Common Top Finish: Grade A - Maple Laminate
Edge Finish: Grade A - Maple Laminate
Tackboard Finish: Grade B - Camp, Cot
Metal Finish: Grade A - Smooth Plaster
Laminate Storage Finish: Grade A - Linen
Metal Supports Finish: Grade A - Smooth Plaster</t>
    </r>
  </si>
  <si>
    <t>Reception Desk</t>
  </si>
  <si>
    <r>
      <rPr>
        <b/>
        <sz val="11"/>
        <color theme="1"/>
        <rFont val="Aptos Narrow"/>
        <family val="2"/>
        <scheme val="minor"/>
      </rPr>
      <t xml:space="preserve">Dimensions: </t>
    </r>
    <r>
      <rPr>
        <sz val="11"/>
        <color theme="1"/>
        <rFont val="Aptos Narrow"/>
        <family val="2"/>
        <scheme val="minor"/>
      </rPr>
      <t xml:space="preserve">
Overall Dimensions: 111"W x 61"D x 43"H
Worksurface Dimensions: 48"/48"W x 24"D, 36"W x 24"D
Transaction Counter Dimensions: 42"W x 12"D
Mobile Pedestal Dimensions: 15"W x 18"D
</t>
    </r>
    <r>
      <rPr>
        <b/>
        <sz val="11"/>
        <color theme="1"/>
        <rFont val="Aptos Narrow"/>
        <family val="2"/>
        <scheme val="minor"/>
      </rPr>
      <t xml:space="preserve">Finishes: </t>
    </r>
    <r>
      <rPr>
        <sz val="11"/>
        <color theme="1"/>
        <rFont val="Aptos Narrow"/>
        <family val="2"/>
        <scheme val="minor"/>
      </rPr>
      <t xml:space="preserve">
Panel Trim Finish: Grade A - Smooth Plaster
Electrical Components Finsh: Grade A - Smooth Plaster
Worksurface/Transaction Top Finish: Grade A - Maple Laminate
Edge Finish: Grade A - Maple Laminate
Tackboard Finish: Camp, Cot
Laminate Panel Finish: Grade A - Maple Laminate
Metal Storage Finish: Grade A - Maple Laminate
Metal Supports Finish: Grade A - Smooth Plaster
Laminate Supports Finish: Grade A - Maple Laminate
Cushion Top Upholstery: Grade A - Blanket, Forest</t>
    </r>
  </si>
  <si>
    <t xml:space="preserve">Maple Laminate:       Smooth Plaster:
Blanket, Forest:              Camp, Cot: 
</t>
  </si>
  <si>
    <t>Admin/Computational Workstations</t>
  </si>
  <si>
    <r>
      <rPr>
        <b/>
        <sz val="11"/>
        <color theme="1"/>
        <rFont val="Aptos Narrow"/>
        <family val="2"/>
        <scheme val="minor"/>
      </rPr>
      <t xml:space="preserve">Model Numbers: 
</t>
    </r>
    <r>
      <rPr>
        <sz val="11"/>
        <color theme="1"/>
        <rFont val="Aptos Narrow"/>
        <family val="2"/>
        <scheme val="minor"/>
      </rPr>
      <t>3-leg HAT Collective Base Model Number: HAT3-HI-L-WH</t>
    </r>
    <r>
      <rPr>
        <b/>
        <sz val="11"/>
        <color theme="1"/>
        <rFont val="Aptos Narrow"/>
        <family val="2"/>
        <scheme val="minor"/>
      </rPr>
      <t xml:space="preserve">
Dimensions: </t>
    </r>
    <r>
      <rPr>
        <sz val="11"/>
        <color theme="1"/>
        <rFont val="Aptos Narrow"/>
        <family val="2"/>
        <scheme val="minor"/>
      </rPr>
      <t xml:space="preserve">
Overall Dimensions: 147"W x 174"D x 50"H
Height Adjustable Desk Dimensions: 70"/40"W x 23"D x  x Approx. 23.75"-49"H
Combo Storage Unit Dimensions: 36"W x 24"D x 28"H
</t>
    </r>
    <r>
      <rPr>
        <b/>
        <sz val="11"/>
        <color theme="1"/>
        <rFont val="Aptos Narrow"/>
        <family val="2"/>
        <scheme val="minor"/>
      </rPr>
      <t xml:space="preserve">Finishes: </t>
    </r>
    <r>
      <rPr>
        <sz val="11"/>
        <color theme="1"/>
        <rFont val="Aptos Narrow"/>
        <family val="2"/>
        <scheme val="minor"/>
      </rPr>
      <t xml:space="preserve">
Panel Trim Finish: Grade A - Smooth Plaster
Frameless Glass: Grade A - Clear Tempered
Electrical Components Finish: Grade A - Smooth Plaster
Height Adjustable Desk/Storage Top Finish: Grade A - Maple Laminate
Height Adjustable Desk Leg Finish: White
Edge Finish: Grade A - Maple Laminate
Height Adjustable Desk Leg Finish: Grade A - Smooth Plaster
Tackboard Finish: Grade B - Camp, Cot
Metal Storage Finish: Grade A - Smooth Plaster</t>
    </r>
  </si>
  <si>
    <t>Maple Laminate:            White:
Smooth Plaster:            Camp, Cot: 
Clear Glass:</t>
  </si>
  <si>
    <t>Safco</t>
  </si>
  <si>
    <t>Industrial Wire Shelving</t>
  </si>
  <si>
    <t>Steel open wire shelving unit with (4) adjustable shelves, adjustable leveling feet</t>
  </si>
  <si>
    <r>
      <rPr>
        <b/>
        <sz val="11"/>
        <color theme="1"/>
        <rFont val="Aptos Narrow"/>
        <family val="2"/>
        <scheme val="minor"/>
      </rPr>
      <t>Model Number:</t>
    </r>
    <r>
      <rPr>
        <sz val="11"/>
        <color theme="1"/>
        <rFont val="Aptos Narrow"/>
        <family val="2"/>
        <scheme val="minor"/>
      </rPr>
      <t xml:space="preserve"> 5285GR
</t>
    </r>
    <r>
      <rPr>
        <b/>
        <sz val="11"/>
        <color theme="1"/>
        <rFont val="Aptos Narrow"/>
        <family val="2"/>
        <scheme val="minor"/>
      </rPr>
      <t xml:space="preserve">Dimensions: </t>
    </r>
    <r>
      <rPr>
        <sz val="11"/>
        <color theme="1"/>
        <rFont val="Aptos Narrow"/>
        <family val="2"/>
        <scheme val="minor"/>
      </rPr>
      <t xml:space="preserve">
Overall Dimensions: 36"W x 18"D x 72"H
</t>
    </r>
    <r>
      <rPr>
        <b/>
        <sz val="11"/>
        <color theme="1"/>
        <rFont val="Aptos Narrow"/>
        <family val="2"/>
        <scheme val="minor"/>
      </rPr>
      <t xml:space="preserve">Finishes: </t>
    </r>
    <r>
      <rPr>
        <sz val="11"/>
        <color theme="1"/>
        <rFont val="Aptos Narrow"/>
        <family val="2"/>
        <scheme val="minor"/>
      </rPr>
      <t xml:space="preserve">
Finish: Metallic Gray</t>
    </r>
  </si>
  <si>
    <t xml:space="preserve">Metallic Gray:       
</t>
  </si>
  <si>
    <t>Mobile B/F Pedestal</t>
  </si>
  <si>
    <t>Metal mobile B/F pedestal with cushion top, proud front,  linear pull, and locking</t>
  </si>
  <si>
    <r>
      <rPr>
        <b/>
        <sz val="11"/>
        <color theme="1"/>
        <rFont val="Aptos Narrow"/>
        <family val="2"/>
        <scheme val="minor"/>
      </rPr>
      <t>Model Number:</t>
    </r>
    <r>
      <rPr>
        <sz val="11"/>
        <color theme="1"/>
        <rFont val="Aptos Narrow"/>
        <family val="2"/>
        <scheme val="minor"/>
      </rPr>
      <t xml:space="preserve"> 
Mobile Ped Model Number: JPMA-24-S8C
Cushion Top Model Number: JCTB-24
</t>
    </r>
    <r>
      <rPr>
        <b/>
        <sz val="11"/>
        <color theme="1"/>
        <rFont val="Aptos Narrow"/>
        <family val="2"/>
        <scheme val="minor"/>
      </rPr>
      <t xml:space="preserve">Dimensions: </t>
    </r>
    <r>
      <rPr>
        <sz val="11"/>
        <color theme="1"/>
        <rFont val="Aptos Narrow"/>
        <family val="2"/>
        <scheme val="minor"/>
      </rPr>
      <t xml:space="preserve">
Overall Dimensions: 15"W x 23"D x 22.5"H
</t>
    </r>
    <r>
      <rPr>
        <b/>
        <sz val="11"/>
        <color theme="1"/>
        <rFont val="Aptos Narrow"/>
        <family val="2"/>
        <scheme val="minor"/>
      </rPr>
      <t xml:space="preserve">Finishes: </t>
    </r>
    <r>
      <rPr>
        <sz val="11"/>
        <color theme="1"/>
        <rFont val="Aptos Narrow"/>
        <family val="2"/>
        <scheme val="minor"/>
      </rPr>
      <t xml:space="preserve">
Case Finish: Grade A - Smooth Plaster
Cushion Top Upholstery: Grade A - Blanket, Forest</t>
    </r>
  </si>
  <si>
    <t xml:space="preserve">Smooth Plaster:         Blanket, Forest:
</t>
  </si>
  <si>
    <t>Enwork Furniture</t>
  </si>
  <si>
    <t>Foundation EX Storage Credenza</t>
  </si>
  <si>
    <r>
      <rPr>
        <b/>
        <sz val="11"/>
        <color theme="1"/>
        <rFont val="Aptos Narrow"/>
        <family val="2"/>
        <scheme val="minor"/>
      </rPr>
      <t xml:space="preserve">Model Number: </t>
    </r>
    <r>
      <rPr>
        <sz val="11"/>
        <color theme="1"/>
        <rFont val="Aptos Narrow"/>
        <family val="2"/>
        <scheme val="minor"/>
      </rPr>
      <t xml:space="preserve">UCFEDL1860
</t>
    </r>
    <r>
      <rPr>
        <b/>
        <sz val="11"/>
        <color theme="1"/>
        <rFont val="Aptos Narrow"/>
        <family val="2"/>
        <scheme val="minor"/>
      </rPr>
      <t xml:space="preserve">Dimensions: </t>
    </r>
    <r>
      <rPr>
        <sz val="11"/>
        <color theme="1"/>
        <rFont val="Aptos Narrow"/>
        <family val="2"/>
        <scheme val="minor"/>
      </rPr>
      <t xml:space="preserve">
Overall Dimensions: 60"W x 18.5"D x 31"H
</t>
    </r>
    <r>
      <rPr>
        <b/>
        <sz val="11"/>
        <color theme="1"/>
        <rFont val="Aptos Narrow"/>
        <family val="2"/>
        <scheme val="minor"/>
      </rPr>
      <t xml:space="preserve">Finishes: </t>
    </r>
    <r>
      <rPr>
        <sz val="11"/>
        <color theme="1"/>
        <rFont val="Aptos Narrow"/>
        <family val="2"/>
        <scheme val="minor"/>
      </rPr>
      <t xml:space="preserve">
Case &amp; Door Finish: Formica, Classic White Laminate
Top: White Solid Surface
Pull Finish: Silver</t>
    </r>
  </si>
  <si>
    <t xml:space="preserve">Classic White:                      White SS:
Silver: 
</t>
  </si>
  <si>
    <r>
      <rPr>
        <b/>
        <sz val="11"/>
        <color theme="1"/>
        <rFont val="Aptos Narrow"/>
        <family val="2"/>
        <scheme val="minor"/>
      </rPr>
      <t xml:space="preserve">Model Number: </t>
    </r>
    <r>
      <rPr>
        <sz val="11"/>
        <color theme="1"/>
        <rFont val="Aptos Narrow"/>
        <family val="2"/>
        <scheme val="minor"/>
      </rPr>
      <t xml:space="preserve">UCFEDL2472
</t>
    </r>
    <r>
      <rPr>
        <b/>
        <sz val="11"/>
        <color theme="1"/>
        <rFont val="Aptos Narrow"/>
        <family val="2"/>
        <scheme val="minor"/>
      </rPr>
      <t xml:space="preserve">Dimensions: </t>
    </r>
    <r>
      <rPr>
        <sz val="11"/>
        <color theme="1"/>
        <rFont val="Aptos Narrow"/>
        <family val="2"/>
        <scheme val="minor"/>
      </rPr>
      <t xml:space="preserve">
Overall Dimensions: 72"W x 24"D x 31"H
</t>
    </r>
    <r>
      <rPr>
        <b/>
        <sz val="11"/>
        <color theme="1"/>
        <rFont val="Aptos Narrow"/>
        <family val="2"/>
        <scheme val="minor"/>
      </rPr>
      <t xml:space="preserve">Finishes: </t>
    </r>
    <r>
      <rPr>
        <sz val="11"/>
        <color theme="1"/>
        <rFont val="Aptos Narrow"/>
        <family val="2"/>
        <scheme val="minor"/>
      </rPr>
      <t xml:space="preserve">
Case &amp; Door Finish: Formica, Chelsea Maple Laminate
Top: White Solid Surface
Pull Finish: Silver</t>
    </r>
  </si>
  <si>
    <t xml:space="preserve">Chelsea Maple:                      White SS:
Silver: 
</t>
  </si>
  <si>
    <t>3H Lateral File</t>
  </si>
  <si>
    <r>
      <rPr>
        <b/>
        <sz val="11"/>
        <color theme="1"/>
        <rFont val="Aptos Narrow"/>
        <family val="2"/>
        <scheme val="minor"/>
      </rPr>
      <t xml:space="preserve">Model Number:
</t>
    </r>
    <r>
      <rPr>
        <sz val="11"/>
        <color theme="1"/>
        <rFont val="Aptos Narrow"/>
        <family val="2"/>
        <scheme val="minor"/>
      </rPr>
      <t xml:space="preserve">3H Lateral File Model Number: JLPD-0336-S8
Laminate Top Model Number: JTPL-1836-JYJYS
</t>
    </r>
    <r>
      <rPr>
        <b/>
        <sz val="11"/>
        <color theme="1"/>
        <rFont val="Aptos Narrow"/>
        <family val="2"/>
        <scheme val="minor"/>
      </rPr>
      <t xml:space="preserve">Dimensions: </t>
    </r>
    <r>
      <rPr>
        <sz val="11"/>
        <color theme="1"/>
        <rFont val="Aptos Narrow"/>
        <family val="2"/>
        <scheme val="minor"/>
      </rPr>
      <t xml:space="preserve">
Overall Dimensions: 36"W x 18.75"D x 40.69"H
</t>
    </r>
    <r>
      <rPr>
        <b/>
        <sz val="11"/>
        <color theme="1"/>
        <rFont val="Aptos Narrow"/>
        <family val="2"/>
        <scheme val="minor"/>
      </rPr>
      <t xml:space="preserve">Finishes: </t>
    </r>
    <r>
      <rPr>
        <sz val="11"/>
        <color theme="1"/>
        <rFont val="Aptos Narrow"/>
        <family val="2"/>
        <scheme val="minor"/>
      </rPr>
      <t xml:space="preserve">
Case Finish: Grade A - Smooth Plaster
Top Finish: Grade A - Maple</t>
    </r>
  </si>
  <si>
    <t xml:space="preserve">Maple Laminate:       Smooth Plaster:            
</t>
  </si>
  <si>
    <t>3H Bookcase</t>
  </si>
  <si>
    <t>3H metal open bookcases with two adjustable shelves and common top, adjustable glides</t>
  </si>
  <si>
    <r>
      <rPr>
        <b/>
        <sz val="11"/>
        <color theme="1"/>
        <rFont val="Aptos Narrow"/>
        <family val="2"/>
        <scheme val="minor"/>
      </rPr>
      <t>Model Number:</t>
    </r>
    <r>
      <rPr>
        <sz val="11"/>
        <color theme="1"/>
        <rFont val="Aptos Narrow"/>
        <family val="2"/>
        <scheme val="minor"/>
      </rPr>
      <t xml:space="preserve">
Bookcase Model Number: JBCS-0336
Common Top Model Number: JTRL-14A8-JYJYS
</t>
    </r>
    <r>
      <rPr>
        <b/>
        <sz val="11"/>
        <color theme="1"/>
        <rFont val="Aptos Narrow"/>
        <family val="2"/>
        <scheme val="minor"/>
      </rPr>
      <t xml:space="preserve">Dimensions: </t>
    </r>
    <r>
      <rPr>
        <sz val="11"/>
        <color theme="1"/>
        <rFont val="Aptos Narrow"/>
        <family val="2"/>
        <scheme val="minor"/>
      </rPr>
      <t xml:space="preserve">
Overall Dimensions: 35.885"W x 14"D x 39.5"H
</t>
    </r>
    <r>
      <rPr>
        <b/>
        <sz val="11"/>
        <color theme="1"/>
        <rFont val="Aptos Narrow"/>
        <family val="2"/>
        <scheme val="minor"/>
      </rPr>
      <t xml:space="preserve">Finishes: </t>
    </r>
    <r>
      <rPr>
        <sz val="11"/>
        <color theme="1"/>
        <rFont val="Aptos Narrow"/>
        <family val="2"/>
        <scheme val="minor"/>
      </rPr>
      <t xml:space="preserve">
Case Finish: Grade A - Smooth Plaster
Top Finish: Grade A - Maple</t>
    </r>
  </si>
  <si>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
(1) JTRL-14A8-JYJYS for (3) JBCS-0336</t>
  </si>
  <si>
    <t>4H Lateral File</t>
  </si>
  <si>
    <r>
      <rPr>
        <b/>
        <sz val="11"/>
        <color theme="1"/>
        <rFont val="Aptos Narrow"/>
        <family val="2"/>
        <scheme val="minor"/>
      </rPr>
      <t>Model Number:</t>
    </r>
    <r>
      <rPr>
        <sz val="11"/>
        <color theme="1"/>
        <rFont val="Aptos Narrow"/>
        <family val="2"/>
        <scheme val="minor"/>
      </rPr>
      <t xml:space="preserve"> JLPD-0436-S8
</t>
    </r>
    <r>
      <rPr>
        <b/>
        <sz val="11"/>
        <color theme="1"/>
        <rFont val="Aptos Narrow"/>
        <family val="2"/>
        <scheme val="minor"/>
      </rPr>
      <t>Dimensions:</t>
    </r>
    <r>
      <rPr>
        <sz val="11"/>
        <color theme="1"/>
        <rFont val="Aptos Narrow"/>
        <family val="2"/>
        <scheme val="minor"/>
      </rPr>
      <t xml:space="preserve"> 
Overall Dimensions: 35.885"W x 18.75"D x 51.5"H
</t>
    </r>
    <r>
      <rPr>
        <b/>
        <sz val="11"/>
        <color theme="1"/>
        <rFont val="Aptos Narrow"/>
        <family val="2"/>
        <scheme val="minor"/>
      </rPr>
      <t xml:space="preserve">Finishes: </t>
    </r>
    <r>
      <rPr>
        <sz val="11"/>
        <color theme="1"/>
        <rFont val="Aptos Narrow"/>
        <family val="2"/>
        <scheme val="minor"/>
      </rPr>
      <t xml:space="preserve">
Case Finish: Grade A - Smooth Plaster</t>
    </r>
  </si>
  <si>
    <t xml:space="preserve">Smooth Plaster:           </t>
  </si>
  <si>
    <t>Masters Series</t>
  </si>
  <si>
    <t>2H laminate wall mounted L-shelf</t>
  </si>
  <si>
    <r>
      <rPr>
        <b/>
        <sz val="11"/>
        <color theme="1"/>
        <rFont val="Aptos Narrow"/>
        <family val="2"/>
        <scheme val="minor"/>
      </rPr>
      <t>Model Number:</t>
    </r>
    <r>
      <rPr>
        <sz val="11"/>
        <color theme="1"/>
        <rFont val="Aptos Narrow"/>
        <family val="2"/>
        <scheme val="minor"/>
      </rPr>
      <t xml:space="preserve"> ULVL-2772-S2SLN
</t>
    </r>
    <r>
      <rPr>
        <b/>
        <sz val="11"/>
        <color theme="1"/>
        <rFont val="Aptos Narrow"/>
        <family val="2"/>
        <scheme val="minor"/>
      </rPr>
      <t xml:space="preserve">Dimensions: </t>
    </r>
    <r>
      <rPr>
        <sz val="11"/>
        <color theme="1"/>
        <rFont val="Aptos Narrow"/>
        <family val="2"/>
        <scheme val="minor"/>
      </rPr>
      <t xml:space="preserve">
Overall Dimensions: 72"W x 12"D x 27"H
</t>
    </r>
    <r>
      <rPr>
        <b/>
        <sz val="11"/>
        <color theme="1"/>
        <rFont val="Aptos Narrow"/>
        <family val="2"/>
        <scheme val="minor"/>
      </rPr>
      <t xml:space="preserve">Finishes: </t>
    </r>
    <r>
      <rPr>
        <sz val="11"/>
        <color theme="1"/>
        <rFont val="Aptos Narrow"/>
        <family val="2"/>
        <scheme val="minor"/>
      </rPr>
      <t xml:space="preserve">
Wall Tile Finish: Grade A - Maple
Shelf Finish: Grade A - Maple</t>
    </r>
  </si>
  <si>
    <t>Maple Laminate:</t>
  </si>
  <si>
    <t>DESCRIPTIONS</t>
  </si>
  <si>
    <t>Jive</t>
  </si>
  <si>
    <r>
      <rPr>
        <b/>
        <sz val="11"/>
        <color theme="1"/>
        <rFont val="Aptos Narrow"/>
        <family val="2"/>
        <scheme val="minor"/>
      </rPr>
      <t>Model Number:</t>
    </r>
    <r>
      <rPr>
        <sz val="11"/>
        <color theme="1"/>
        <rFont val="Aptos Narrow"/>
        <family val="2"/>
        <scheme val="minor"/>
      </rPr>
      <t xml:space="preserve"> TCRN-3030-LJSNXG4A
</t>
    </r>
    <r>
      <rPr>
        <b/>
        <sz val="11"/>
        <color theme="1"/>
        <rFont val="Aptos Narrow"/>
        <family val="2"/>
        <scheme val="minor"/>
      </rPr>
      <t xml:space="preserve">Dimensions: </t>
    </r>
    <r>
      <rPr>
        <sz val="11"/>
        <color theme="1"/>
        <rFont val="Aptos Narrow"/>
        <family val="2"/>
        <scheme val="minor"/>
      </rPr>
      <t xml:space="preserve">
Overall Dimensions: 30"DIA x 29"H
</t>
    </r>
    <r>
      <rPr>
        <b/>
        <sz val="11"/>
        <color theme="1"/>
        <rFont val="Aptos Narrow"/>
        <family val="2"/>
        <scheme val="minor"/>
      </rPr>
      <t xml:space="preserve">Finishes: </t>
    </r>
    <r>
      <rPr>
        <sz val="11"/>
        <color theme="1"/>
        <rFont val="Aptos Narrow"/>
        <family val="2"/>
        <scheme val="minor"/>
      </rPr>
      <t xml:space="preserve">
Top Finish: Grade A - Maple Laminate
Edge Finish: Grade A - Maple Laminate
Base Finish: Grade B - Metallic Silver</t>
    </r>
  </si>
  <si>
    <r>
      <rPr>
        <b/>
        <sz val="11"/>
        <color theme="1"/>
        <rFont val="Aptos Narrow"/>
        <family val="2"/>
        <scheme val="minor"/>
      </rPr>
      <t xml:space="preserve">Model Number: </t>
    </r>
    <r>
      <rPr>
        <sz val="11"/>
        <color theme="1"/>
        <rFont val="Aptos Narrow"/>
        <family val="2"/>
        <scheme val="minor"/>
      </rPr>
      <t xml:space="preserve">TCRN-4242-LJSNXG4A
</t>
    </r>
    <r>
      <rPr>
        <b/>
        <sz val="11"/>
        <color theme="1"/>
        <rFont val="Aptos Narrow"/>
        <family val="2"/>
        <scheme val="minor"/>
      </rPr>
      <t xml:space="preserve">Dimensions: </t>
    </r>
    <r>
      <rPr>
        <sz val="11"/>
        <color theme="1"/>
        <rFont val="Aptos Narrow"/>
        <family val="2"/>
        <scheme val="minor"/>
      </rPr>
      <t xml:space="preserve">
Overall Dimensions: 42"DIA x 29"H
</t>
    </r>
    <r>
      <rPr>
        <b/>
        <sz val="11"/>
        <color theme="1"/>
        <rFont val="Aptos Narrow"/>
        <family val="2"/>
        <scheme val="minor"/>
      </rPr>
      <t xml:space="preserve">Finishes: </t>
    </r>
    <r>
      <rPr>
        <sz val="11"/>
        <color theme="1"/>
        <rFont val="Aptos Narrow"/>
        <family val="2"/>
        <scheme val="minor"/>
      </rPr>
      <t xml:space="preserve">
Top Finish: Grade A - Maple Laminate
Edge Finish: Grade A - Maple Laminate
Base Finish: Grade B - Metallic Silver</t>
    </r>
  </si>
  <si>
    <t>Herman Miller</t>
  </si>
  <si>
    <t>Everywhere Tables</t>
  </si>
  <si>
    <t>Watson Furniture</t>
  </si>
  <si>
    <t>Haven Social Tables</t>
  </si>
  <si>
    <r>
      <rPr>
        <b/>
        <sz val="11"/>
        <color theme="1"/>
        <rFont val="Aptos Narrow"/>
        <family val="2"/>
        <scheme val="minor"/>
      </rPr>
      <t xml:space="preserve">Model Number: </t>
    </r>
    <r>
      <rPr>
        <sz val="11"/>
        <color theme="1"/>
        <rFont val="Aptos Narrow"/>
        <family val="2"/>
        <scheme val="minor"/>
      </rPr>
      <t xml:space="preserve">FLMP4260
</t>
    </r>
    <r>
      <rPr>
        <b/>
        <sz val="11"/>
        <color theme="1"/>
        <rFont val="Aptos Narrow"/>
        <family val="2"/>
        <scheme val="minor"/>
      </rPr>
      <t xml:space="preserve">Dimensions: </t>
    </r>
    <r>
      <rPr>
        <sz val="11"/>
        <color theme="1"/>
        <rFont val="Aptos Narrow"/>
        <family val="2"/>
        <scheme val="minor"/>
      </rPr>
      <t xml:space="preserve">
Overall Dimensions: 60"W x 42"D x 29.5"H
</t>
    </r>
    <r>
      <rPr>
        <b/>
        <sz val="11"/>
        <color theme="1"/>
        <rFont val="Aptos Narrow"/>
        <family val="2"/>
        <scheme val="minor"/>
      </rPr>
      <t xml:space="preserve">Finishes: </t>
    </r>
    <r>
      <rPr>
        <sz val="11"/>
        <color theme="1"/>
        <rFont val="Aptos Narrow"/>
        <family val="2"/>
        <scheme val="minor"/>
      </rPr>
      <t xml:space="preserve">
Top Finish: Blond Echo
Base Finish: Silver</t>
    </r>
  </si>
  <si>
    <r>
      <t xml:space="preserve">Furniture Vendor to include pricing for field-cut opening for </t>
    </r>
    <r>
      <rPr>
        <u/>
        <sz val="11"/>
        <color rgb="FFFF0000"/>
        <rFont val="Aptos Narrow"/>
        <family val="2"/>
        <scheme val="minor"/>
      </rPr>
      <t>AV provided</t>
    </r>
    <r>
      <rPr>
        <sz val="11"/>
        <color rgb="FFFF0000"/>
        <rFont val="Aptos Narrow"/>
        <family val="2"/>
        <scheme val="minor"/>
      </rPr>
      <t xml:space="preserve"> power cubby (Crestron TT-100).</t>
    </r>
  </si>
  <si>
    <r>
      <rPr>
        <b/>
        <sz val="11"/>
        <color theme="1"/>
        <rFont val="Aptos Narrow"/>
        <family val="2"/>
        <scheme val="minor"/>
      </rPr>
      <t xml:space="preserve">Model Number: </t>
    </r>
    <r>
      <rPr>
        <sz val="11"/>
        <color theme="1"/>
        <rFont val="Aptos Narrow"/>
        <family val="2"/>
        <scheme val="minor"/>
      </rPr>
      <t xml:space="preserve">FLMP4272
</t>
    </r>
    <r>
      <rPr>
        <b/>
        <sz val="11"/>
        <color theme="1"/>
        <rFont val="Aptos Narrow"/>
        <family val="2"/>
        <scheme val="minor"/>
      </rPr>
      <t xml:space="preserve">Dimensions: </t>
    </r>
    <r>
      <rPr>
        <sz val="11"/>
        <color theme="1"/>
        <rFont val="Aptos Narrow"/>
        <family val="2"/>
        <scheme val="minor"/>
      </rPr>
      <t xml:space="preserve">
Overall Dimensions: 72"W x 42"D x 29.5"H
</t>
    </r>
    <r>
      <rPr>
        <b/>
        <sz val="11"/>
        <color theme="1"/>
        <rFont val="Aptos Narrow"/>
        <family val="2"/>
        <scheme val="minor"/>
      </rPr>
      <t xml:space="preserve">Finishes: </t>
    </r>
    <r>
      <rPr>
        <sz val="11"/>
        <color theme="1"/>
        <rFont val="Aptos Narrow"/>
        <family val="2"/>
        <scheme val="minor"/>
      </rPr>
      <t xml:space="preserve">
Top Finish: Blond Echo
Base Finish: Silver</t>
    </r>
  </si>
  <si>
    <t>Foundation Conference Table</t>
  </si>
  <si>
    <r>
      <rPr>
        <b/>
        <sz val="11"/>
        <color theme="1"/>
        <rFont val="Aptos Narrow"/>
        <family val="2"/>
        <scheme val="minor"/>
      </rPr>
      <t>Model Number:</t>
    </r>
    <r>
      <rPr>
        <sz val="11"/>
        <color theme="1"/>
        <rFont val="Aptos Narrow"/>
        <family val="2"/>
        <scheme val="minor"/>
      </rPr>
      <t xml:space="preserve">
Top Model Number: CR48204
Base Model Number: (3) LPB624, (1) LPBD624
Power/Data Model Number: PDE44, PDEJUMPXX, A1BPS120
Cable Management: Two Pwr/Data Cut-outs, Between Outer Bases
</t>
    </r>
    <r>
      <rPr>
        <b/>
        <sz val="11"/>
        <color theme="1"/>
        <rFont val="Aptos Narrow"/>
        <family val="2"/>
        <scheme val="minor"/>
      </rPr>
      <t xml:space="preserve">Dimensions: </t>
    </r>
    <r>
      <rPr>
        <sz val="11"/>
        <color theme="1"/>
        <rFont val="Aptos Narrow"/>
        <family val="2"/>
        <scheme val="minor"/>
      </rPr>
      <t xml:space="preserve">
Overall Dimensions: 204"W x 48"D x 29"H
</t>
    </r>
    <r>
      <rPr>
        <b/>
        <sz val="11"/>
        <color theme="1"/>
        <rFont val="Aptos Narrow"/>
        <family val="2"/>
        <scheme val="minor"/>
      </rPr>
      <t xml:space="preserve">Finishes: </t>
    </r>
    <r>
      <rPr>
        <sz val="11"/>
        <color theme="1"/>
        <rFont val="Aptos Narrow"/>
        <family val="2"/>
        <scheme val="minor"/>
      </rPr>
      <t xml:space="preserve">
Top Finish: Formica, Chelsea Maple
Base Finish: Formica, Chelsea Maple
Power Unit Finish: Clear Aluminum</t>
    </r>
  </si>
  <si>
    <t xml:space="preserve">Chelsea Maple:       
</t>
  </si>
  <si>
    <t>Round table, laminate top with thermoplastic edge, single-column metal X-base, glides</t>
  </si>
  <si>
    <r>
      <rPr>
        <b/>
        <sz val="11"/>
        <color theme="1"/>
        <rFont val="Aptos Narrow"/>
        <family val="2"/>
        <scheme val="minor"/>
      </rPr>
      <t>Model Number:</t>
    </r>
    <r>
      <rPr>
        <sz val="11"/>
        <color theme="1"/>
        <rFont val="Aptos Narrow"/>
        <family val="2"/>
        <scheme val="minor"/>
      </rPr>
      <t xml:space="preserve"> DT1CS.30LS
</t>
    </r>
    <r>
      <rPr>
        <b/>
        <sz val="11"/>
        <color theme="1"/>
        <rFont val="Aptos Narrow"/>
        <family val="2"/>
        <scheme val="minor"/>
      </rPr>
      <t xml:space="preserve">Dimensions: </t>
    </r>
    <r>
      <rPr>
        <sz val="11"/>
        <color theme="1"/>
        <rFont val="Aptos Narrow"/>
        <family val="2"/>
        <scheme val="minor"/>
      </rPr>
      <t xml:space="preserve">
Overall Dimensions: 30"D x 29"H
</t>
    </r>
    <r>
      <rPr>
        <b/>
        <sz val="11"/>
        <color theme="1"/>
        <rFont val="Aptos Narrow"/>
        <family val="2"/>
        <scheme val="minor"/>
      </rPr>
      <t xml:space="preserve">Finishes: </t>
    </r>
    <r>
      <rPr>
        <sz val="11"/>
        <color theme="1"/>
        <rFont val="Aptos Narrow"/>
        <family val="2"/>
        <scheme val="minor"/>
      </rPr>
      <t xml:space="preserve">
Top Finish: White
Base Finish: White</t>
    </r>
  </si>
  <si>
    <t xml:space="preserve">White:       
</t>
  </si>
  <si>
    <t>Spec Furniture</t>
  </si>
  <si>
    <t>EndZone</t>
  </si>
  <si>
    <r>
      <rPr>
        <b/>
        <sz val="11"/>
        <color theme="1"/>
        <rFont val="Aptos Narrow"/>
        <family val="2"/>
        <scheme val="minor"/>
      </rPr>
      <t>Model Number</t>
    </r>
    <r>
      <rPr>
        <sz val="11"/>
        <color theme="1"/>
        <rFont val="Aptos Narrow"/>
        <family val="2"/>
        <scheme val="minor"/>
      </rPr>
      <t xml:space="preserve">: 36120ENDEP36
</t>
    </r>
    <r>
      <rPr>
        <b/>
        <sz val="11"/>
        <color theme="1"/>
        <rFont val="Aptos Narrow"/>
        <family val="2"/>
        <scheme val="minor"/>
      </rPr>
      <t xml:space="preserve">Dimensions: </t>
    </r>
    <r>
      <rPr>
        <sz val="11"/>
        <color theme="1"/>
        <rFont val="Aptos Narrow"/>
        <family val="2"/>
        <scheme val="minor"/>
      </rPr>
      <t xml:space="preserve">
Overall Dimensions: 120"W x 36"D x 36"H
</t>
    </r>
    <r>
      <rPr>
        <b/>
        <sz val="11"/>
        <color theme="1"/>
        <rFont val="Aptos Narrow"/>
        <family val="2"/>
        <scheme val="minor"/>
      </rPr>
      <t xml:space="preserve">Finishes: </t>
    </r>
    <r>
      <rPr>
        <sz val="11"/>
        <color theme="1"/>
        <rFont val="Aptos Narrow"/>
        <family val="2"/>
        <scheme val="minor"/>
      </rPr>
      <t xml:space="preserve">
Finish: Wilsonart, Mission Maple
Metal Finish: Silver</t>
    </r>
  </si>
  <si>
    <r>
      <rPr>
        <b/>
        <sz val="11"/>
        <color theme="1"/>
        <rFont val="Aptos Narrow"/>
        <family val="2"/>
        <scheme val="minor"/>
      </rPr>
      <t xml:space="preserve">Model Number:
</t>
    </r>
    <r>
      <rPr>
        <sz val="11"/>
        <color theme="1"/>
        <rFont val="Aptos Narrow"/>
        <family val="2"/>
        <scheme val="minor"/>
      </rPr>
      <t xml:space="preserve">Table Model Number: 3696ENDEP36
Power Unit Model Number: ASH2P1A1C-U-W
</t>
    </r>
    <r>
      <rPr>
        <b/>
        <sz val="11"/>
        <color theme="1"/>
        <rFont val="Aptos Narrow"/>
        <family val="2"/>
        <scheme val="minor"/>
      </rPr>
      <t xml:space="preserve">Dimensions: </t>
    </r>
    <r>
      <rPr>
        <sz val="11"/>
        <color theme="1"/>
        <rFont val="Aptos Narrow"/>
        <family val="2"/>
        <scheme val="minor"/>
      </rPr>
      <t xml:space="preserve">
Overall Dimensions: 96"W x 36"D x 36"H
</t>
    </r>
    <r>
      <rPr>
        <b/>
        <sz val="11"/>
        <color theme="1"/>
        <rFont val="Aptos Narrow"/>
        <family val="2"/>
        <scheme val="minor"/>
      </rPr>
      <t xml:space="preserve">Finishes: </t>
    </r>
    <r>
      <rPr>
        <sz val="11"/>
        <color theme="1"/>
        <rFont val="Aptos Narrow"/>
        <family val="2"/>
        <scheme val="minor"/>
      </rPr>
      <t xml:space="preserve">
Finish: Wilsonart, Mission Maple
Metal Finish: Silver
Power Unit Finish: White</t>
    </r>
  </si>
  <si>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
(2) ASH Power units</t>
  </si>
  <si>
    <r>
      <rPr>
        <b/>
        <sz val="11"/>
        <color theme="1"/>
        <rFont val="Aptos Narrow"/>
        <family val="2"/>
        <scheme val="minor"/>
      </rPr>
      <t xml:space="preserve">Model Number:
</t>
    </r>
    <r>
      <rPr>
        <sz val="11"/>
        <color theme="1"/>
        <rFont val="Aptos Narrow"/>
        <family val="2"/>
        <scheme val="minor"/>
      </rPr>
      <t>Table Model Number:</t>
    </r>
    <r>
      <rPr>
        <b/>
        <sz val="11"/>
        <color theme="1"/>
        <rFont val="Aptos Narrow"/>
        <family val="2"/>
        <scheme val="minor"/>
      </rPr>
      <t xml:space="preserve"> </t>
    </r>
    <r>
      <rPr>
        <sz val="11"/>
        <color theme="1"/>
        <rFont val="Aptos Narrow"/>
        <family val="2"/>
        <scheme val="minor"/>
      </rPr>
      <t xml:space="preserve">4296ENDEP30
Power Unit Model Number: ASH2P1A1C-U-W
</t>
    </r>
    <r>
      <rPr>
        <b/>
        <sz val="11"/>
        <color theme="1"/>
        <rFont val="Aptos Narrow"/>
        <family val="2"/>
        <scheme val="minor"/>
      </rPr>
      <t xml:space="preserve">Dimensions: </t>
    </r>
    <r>
      <rPr>
        <sz val="11"/>
        <color theme="1"/>
        <rFont val="Aptos Narrow"/>
        <family val="2"/>
        <scheme val="minor"/>
      </rPr>
      <t xml:space="preserve">
Overall Dimensions: 96"W x 42"D x 30"H
</t>
    </r>
    <r>
      <rPr>
        <b/>
        <sz val="11"/>
        <color theme="1"/>
        <rFont val="Aptos Narrow"/>
        <family val="2"/>
        <scheme val="minor"/>
      </rPr>
      <t xml:space="preserve">Finishes: </t>
    </r>
    <r>
      <rPr>
        <sz val="11"/>
        <color theme="1"/>
        <rFont val="Aptos Narrow"/>
        <family val="2"/>
        <scheme val="minor"/>
      </rPr>
      <t xml:space="preserve">
Finish: Wilsonart, Mission Maple
Metal Finish: Silver
Power Unit Finish: White</t>
    </r>
  </si>
  <si>
    <t>C9 Meeting</t>
  </si>
  <si>
    <r>
      <rPr>
        <b/>
        <sz val="11"/>
        <color theme="1"/>
        <rFont val="Aptos Narrow"/>
        <family val="2"/>
        <scheme val="minor"/>
      </rPr>
      <t>Model Number:</t>
    </r>
    <r>
      <rPr>
        <sz val="11"/>
        <color theme="1"/>
        <rFont val="Aptos Narrow"/>
        <family val="2"/>
        <scheme val="minor"/>
      </rPr>
      <t xml:space="preserve">
Table Model Number: C9RM24108
Power Unit Model Number: WATF
Cable Tower Model Number: WCTP4729
</t>
    </r>
    <r>
      <rPr>
        <b/>
        <sz val="11"/>
        <color theme="1"/>
        <rFont val="Aptos Narrow"/>
        <family val="2"/>
        <scheme val="minor"/>
      </rPr>
      <t xml:space="preserve">Dimensions: </t>
    </r>
    <r>
      <rPr>
        <sz val="11"/>
        <color theme="1"/>
        <rFont val="Aptos Narrow"/>
        <family val="2"/>
        <scheme val="minor"/>
      </rPr>
      <t xml:space="preserve">
Overall Dimensions: 108"W x 24"D x 29"H
</t>
    </r>
    <r>
      <rPr>
        <b/>
        <sz val="11"/>
        <color theme="1"/>
        <rFont val="Aptos Narrow"/>
        <family val="2"/>
        <scheme val="minor"/>
      </rPr>
      <t xml:space="preserve">Finishes: </t>
    </r>
    <r>
      <rPr>
        <sz val="11"/>
        <color theme="1"/>
        <rFont val="Aptos Narrow"/>
        <family val="2"/>
        <scheme val="minor"/>
      </rPr>
      <t xml:space="preserve">
Top Finish: Blond Echo
Base/Cable Tower Finish: Silver</t>
    </r>
  </si>
  <si>
    <t>(2) WATF Power Units_x000D_
(2) Cable Towers</t>
  </si>
  <si>
    <t>located in all office types, benching stations, workstations, &amp; various qtys. in meeting rooms</t>
  </si>
  <si>
    <t>located in all office types</t>
  </si>
  <si>
    <t>located in all typical offices, CAM offices, &amp; director offices</t>
  </si>
  <si>
    <t>Magnetic porcelain-on-steel whiteboard with aluminum frame and detachable accessory tray, markers &amp; felt erasers.</t>
  </si>
  <si>
    <t>located in huddle rooms</t>
  </si>
  <si>
    <t>Charging power tower combining USB-A, USB-C and 110 power, 10 ft. braided cord</t>
  </si>
  <si>
    <t>located in various qtys. in meeting rooms</t>
  </si>
  <si>
    <t>Maple Laminate:       Metallic Silver:</t>
  </si>
  <si>
    <t>Blond Echo:               Silver:</t>
  </si>
  <si>
    <t>Mission Maple        Silver:</t>
  </si>
  <si>
    <t>Mission Maple:       Silver:</t>
  </si>
  <si>
    <t>Blond Echo:           Silver:</t>
  </si>
  <si>
    <t>Fixed height round table with a laminate top, 3mm edgeband, metal x-base with adjustable glides</t>
  </si>
  <si>
    <t>Fixed height peninsula table with laminate top, 90 trim edge, 4 metal post legs and adjustable glides.</t>
  </si>
  <si>
    <t>Laminate counter-height collaboration table with full end panels, support trough, recessed adjustable glides</t>
  </si>
  <si>
    <t>Rectangular laminate conference table, 3-pieces with 3mm edge, (2) power/data cutouts between outer bases, (4) laminate panel bases with adjustable levelers; (1) panel with an access door.
(2) Ellora double, 4 power/4 data openings</t>
  </si>
  <si>
    <t>Laminate counter-height collaboration table with full end panels, metal wire management/support trough, metal vertical wire manager, recessed adjustable glides, (2) undermount power units centered.
(2) Ashley 210 with Cord , Undermount 2 AC 15 Amp Power Outlets, 1 USB-A 2.4 Amp Charging Port,1 60-Watt USB-C Power Delivery Charging Port. 108” cord.</t>
  </si>
  <si>
    <t>Laminate seated-height collaboration table with 90 trim edge, 6 post legs, (2) cable towers, and (2) recessed power units centered on each side of the table.
(2) Full Power Plug-In Infeed: 3 pwr, USB
A+C, 1 HDMI, 1 CAT6 / 144" cord</t>
  </si>
  <si>
    <t>Laminate storage credenza on legs with proud front hinged doors, linear pulls, white solid surface top, locking, adjustable levelers</t>
  </si>
  <si>
    <t>Freestanding 3H metal  lateral file with laminate top, proud style, linear pulls, locking, adjustable glides</t>
  </si>
  <si>
    <t>Freestanding 4H metal  lateral file, proud style, linear pulls, locking, adjustable glides</t>
  </si>
  <si>
    <t xml:space="preserve">Maple Laminate:            White:
Smooth Plaster:               Linen:      
</t>
  </si>
  <si>
    <r>
      <rPr>
        <b/>
        <sz val="11"/>
        <color theme="1"/>
        <rFont val="Aptos Narrow"/>
        <family val="2"/>
        <scheme val="minor"/>
      </rPr>
      <t xml:space="preserve">Model Numbers: 
</t>
    </r>
    <r>
      <rPr>
        <sz val="11"/>
        <color theme="1"/>
        <rFont val="Aptos Narrow"/>
        <family val="2"/>
        <scheme val="minor"/>
      </rPr>
      <t xml:space="preserve">HAT Collective Base Model Number: HAT3-HI-L-WH
</t>
    </r>
    <r>
      <rPr>
        <b/>
        <sz val="11"/>
        <color theme="1"/>
        <rFont val="Aptos Narrow"/>
        <family val="2"/>
        <scheme val="minor"/>
      </rPr>
      <t xml:space="preserve">Dimensions: </t>
    </r>
    <r>
      <rPr>
        <sz val="11"/>
        <color theme="1"/>
        <rFont val="Aptos Narrow"/>
        <family val="2"/>
        <scheme val="minor"/>
      </rPr>
      <t xml:space="preserve">
Overall Dimensions: 122"W x 64"D
Height Adjustable Desk Dimensions: 64/64"W x 23"D x  Approx. 23.75"-49"H
Fixed Worksurface Dimensions: 48"W x 24"D
2H Lateral File w/ Bookcase Dimensions: 30"W x 19"D x Approx. 66"H
</t>
    </r>
    <r>
      <rPr>
        <b/>
        <sz val="11"/>
        <color theme="1"/>
        <rFont val="Aptos Narrow"/>
        <family val="2"/>
        <scheme val="minor"/>
      </rPr>
      <t xml:space="preserve">Finishes: </t>
    </r>
    <r>
      <rPr>
        <sz val="11"/>
        <color theme="1"/>
        <rFont val="Aptos Narrow"/>
        <family val="2"/>
        <scheme val="minor"/>
      </rPr>
      <t xml:space="preserve">
Height Adjustable Desk Top/Worksurface Finish: Grade A - Maple Laminate
Edge Finish: Grade A - Maple Laminate
Laminate Storage Finish: Grade A - Linen
Height Adjustable Desk Leg Finish: White
Worksurface Leg Finish: Grade A - Smooth Plaster
Metal Storage Finish: Grade A - Smooth Plaster</t>
    </r>
  </si>
  <si>
    <t xml:space="preserve">Maple Laminate:            White:
Smooth Plaster:         Blanket, Forest: 
Linen:
</t>
  </si>
  <si>
    <r>
      <rPr>
        <b/>
        <sz val="11"/>
        <color theme="1"/>
        <rFont val="Aptos Narrow"/>
        <family val="2"/>
        <scheme val="minor"/>
      </rPr>
      <t xml:space="preserve">Model Numbers: </t>
    </r>
    <r>
      <rPr>
        <sz val="11"/>
        <color theme="1"/>
        <rFont val="Aptos Narrow"/>
        <family val="2"/>
        <scheme val="minor"/>
      </rPr>
      <t xml:space="preserve">
2-leg HAT Collective Base Model Number: HAT2-MID-L-60
</t>
    </r>
    <r>
      <rPr>
        <b/>
        <sz val="11"/>
        <color theme="1"/>
        <rFont val="Aptos Narrow"/>
        <family val="2"/>
        <scheme val="minor"/>
      </rPr>
      <t xml:space="preserve">Dimensions: </t>
    </r>
    <r>
      <rPr>
        <sz val="11"/>
        <color theme="1"/>
        <rFont val="Aptos Narrow"/>
        <family val="2"/>
        <scheme val="minor"/>
      </rPr>
      <t xml:space="preserve">
Height Adjustable Desk Dimensions: 64"W x 29"D x Approx. 23.75"-49"H
2H Lateral File w/ Bookcase Dimensions: 36"W x 19"D x Approx. 66"H
B/F Mobile Pedestal Dimensions: 15"W x 18"D
</t>
    </r>
    <r>
      <rPr>
        <b/>
        <sz val="11"/>
        <color theme="1"/>
        <rFont val="Aptos Narrow"/>
        <family val="2"/>
        <scheme val="minor"/>
      </rPr>
      <t xml:space="preserve">Finishes: </t>
    </r>
    <r>
      <rPr>
        <sz val="11"/>
        <color theme="1"/>
        <rFont val="Aptos Narrow"/>
        <family val="2"/>
        <scheme val="minor"/>
      </rPr>
      <t xml:space="preserve">
Height Adjustable Desk/Storage Top Finish: Grade A - Maple Laminate
Edge Finish: Grade A - Maple Laminate
Laminate Storage Finish: Grade A - Linen
Height Adjustable Desk Leg Finish: White
Metal Storage Finish: Grade A - Smooth Plaster
Cushion Finish: Grade A - Blanket Forest</t>
    </r>
  </si>
  <si>
    <t>W-01.a</t>
  </si>
  <si>
    <t>W-01.b</t>
  </si>
  <si>
    <t>Private office with (1) standard range height adjustable laminate 90-deg T-leg corner desk (HAT Collective base) with horizontal wire manager, (1) Fixed laminate desk/worksurface with metal h-leg supports with adjustable levelers, and (1) 2H metal lateral file with laminate top and 3H laminate  Bookcase above, proud front, linear pulls, and lockable.
Round table (T-01), accessories &amp; seating spec'd seperately.
All storage keyed alike per seated position, unless noted otherwise. See plans for additional information.</t>
  </si>
  <si>
    <t>Dual office with (2) standard range height adjustable laminate T-leg desks (HAT Collective base) with horizontal wire manager, and (2) B/F metal mobile pedestals with a cushion top, proud front, linear pulls, and lockable.
Accessories &amp; seating spec'd sepertately.
All storage keyed alike per seated position, unless noted otherwise. See plans for additional information.</t>
  </si>
  <si>
    <t>Private office with (1) standard range height adjustable laminate 90-deg T-leg corner desk (HAT Collective base) with a laminate partial modesty panel and horizontal wire manager, back credenza with with laminate top and open shelf above and (2) fabric tackboards above, (1) 2H laminate support lateral file, (1) B/F laminate mobile pedestal with a cushion top.  Storage items to be proud front,  linear pulls, and lockable.
Round table (T-02), accessories &amp; seating spec'd seperately. Monitor for reference only.
All storage keyed alike per seated position, unless noted otherwise. See plans for additional information.</t>
  </si>
  <si>
    <t>Private office with (1) standard range laminate height adjustable T-leg desk (HAT Collective base)  with horizontal wire manager, laminate open shelf and (2) fabric tackboards above, freestanding laminate pebble-shaped media table return metal leg base with adjustable levelers, (1) 2H laminate lateral file with top, proud front,  linear pulls, and lockable.
Accessories spec'd seperately.  Monitor for reference only.
All storage keyed alike per seated position, unless noted otherwise. See plans for additional information.</t>
  </si>
  <si>
    <t>Dual office with (1) standard range laminate height adjustable 90-deg T-leg corner desk (HAT Collective base) with horizontal wire manager, (1) standard range laminate height adjustable T-leg desk (HAT Collective base) with horizontal wire manager, (1) 2H lateral file with 3H laminate or metal bookcase above, (1) tall metal storage cabinet with (2) hinged doors, (1) B/F metal mobile pedestal with a cushion top.  Storage items to be proud front,  linear pulls, and lockable.
Accessories spec'd seperately.  Monitor for reference only.
All storage keyed alike per seated position, unless noted otherwise. See plans for additional information.</t>
  </si>
  <si>
    <t xml:space="preserve">Individual office with (1) standard range laminate height adjustable T-leg desk (HAT Collective base) with horizontal wire manager, (1) 2H metal lateral file with laminate top and 3H laminate bookcase above, (1) B/F metal mobile pedestal with a cushion top.  Storage items to be proud front, linear pulls, and lockable.
Accessories spec'd seperately. 
All storage keyed alike per seated position, unless noted otherwise. See plans for additional information.
</t>
  </si>
  <si>
    <t>Individual office with (1) standard range laminate height adjustable T-leg desk desk (HAT Collective base) with horizontal wire manager, laminate open shelf above and (2) fabric tackboards above, freestanding laminate pebble-shaped media table return metal leg base with adjustable levelers, (1) 2H laminate lateral file with top, (1) 3H laminate lateral file with top, Storage items to be proud front, linear pulls, and lockable.
Accessories spec'd seperately. Monitor for reference only.
All storage keyed alike per seated position, unless noted otherwise. See plans for additional information.</t>
  </si>
  <si>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
Qty is per indiviudal station, see plan for more information.</t>
  </si>
  <si>
    <t>The specifications provided serve as the basis for the design. The furniture dealer must supply an alternative specification from their preferred manufacturer. Please note that the finishes specified may be proprietary to the BOD. Kindly provide finishes that match the equivalent grade.
HAT Collective height adjustable base is required, please do not substitute.
Qty is per indiviudal station, see plan for more information.</t>
  </si>
  <si>
    <t>Clusters of (12) 50"H panels with non-segmented tackable fabric tiles and frameless glass, base raceway power, (1) base infeed, (2) triplex receptacles per station; (4) extended corner laminate height adjustable desks  (HAT Collective base) with horizontal wire manager, (4) 2H metal combo storage unit box/box/file/lateral with laminate top and metal legs, proud front, linear pull, lockable, and (4) panel accessory coat hooks.
Clamp-on power module spec'd seperately.
All storage keyed alike per seated position, unless noted otherwise. See plans for additional information.</t>
  </si>
  <si>
    <t>Reception desk with (2) 42"H panels with interior non-segmented tackable fabric tiles and exterior non-segmented laminate tiles, 120-degree connection, base raceway power, (1) base infeed, (1) triplex receptacle; (1) fixed 120-degree extended corner laminate worksurface with square edge and notched wireway, (1) fixed rectangular laminate worksurface with square edge, (2) laminate end panels; (1) rectangular laminate transaction counter with square edge; (1) metal mobile B/F pedestal with cushion top, proud front,  linear pull, and lockable.
Clamp-on power module spec'd seperately.
All storage keyed alike per seated position, unless noted otherwise. See plans for additional information.</t>
  </si>
  <si>
    <t>Cluster of (2) with (2) fixed freestanding rectangular laminate worksurfaces with square edge, notched wireway, and horizontal wire manager,(2) metal h-legs; (2) wall-mounted metal or  laminate open overhead units, (2) undermount task lights, (1) metal fixed f/f pedestals, lockable, linear pull, (2) metal lockers, loop pull, with laminate common top, (2) wall-mounted fabric tackboards.
Clamp-on power module spec'd seperately.
All storage keyed alike per seated position.  Lockers to be spec'd with electronic locks.  See plans for additional information.</t>
  </si>
  <si>
    <t>2-sided cluster of (4) with (4) 50"H panels with non-segmented tackable fabric tiles, base raceway power, (1) base infeed, (2) triplex receptacles per station; (4) fixed rectangular laminate worksurfaces with square edge, notched wireway, and horizontal wire manager, (2) laminate end panels, (2) metal p-legs; (2) laminate dual-sided open overhead units, (4) undermount task lights, (2) metal fixed f/f pedestals, proud front, linear pull, lockable, (4) metal lockers, loop pull, key-locking, with laminate common top.
Clamp-on power module spec'd seperately.
All storage keyed alike per seated position.  Lockers to be spec'd with electronic locks.  See plans for additional information.</t>
  </si>
  <si>
    <t xml:space="preserve">Matte White:                       Fog:
</t>
  </si>
  <si>
    <r>
      <rPr>
        <b/>
        <sz val="11"/>
        <color theme="1"/>
        <rFont val="Aptos Narrow"/>
        <family val="2"/>
        <scheme val="minor"/>
      </rPr>
      <t xml:space="preserve">Model Numbers: </t>
    </r>
    <r>
      <rPr>
        <sz val="11"/>
        <color theme="1"/>
        <rFont val="Aptos Narrow"/>
        <family val="2"/>
        <scheme val="minor"/>
      </rPr>
      <t xml:space="preserve">
HAT Collective Base Model Number: HAT2-HI-L-WH
</t>
    </r>
    <r>
      <rPr>
        <b/>
        <sz val="11"/>
        <color theme="1"/>
        <rFont val="Aptos Narrow"/>
        <family val="2"/>
        <scheme val="minor"/>
      </rPr>
      <t xml:space="preserve">Dimensions: </t>
    </r>
    <r>
      <rPr>
        <sz val="11"/>
        <color theme="1"/>
        <rFont val="Aptos Narrow"/>
        <family val="2"/>
        <scheme val="minor"/>
      </rPr>
      <t xml:space="preserve">
Overall Dimensions: 150"W x 60D
Height Adjustable Desk Dimensions: 60"W x 23"D x Approx. 23.75"-49"H
Media Table Dimensions: 60"W x 60"D
Open Shelf Dimensions: 66"W x 10"D x 14"H
Tackboard Dimensions: 33"W x Approx. 38"H
2H Lateral File Dimensions: 30"W x 24"D
3H Lateral File Dimensions: 30"W x 19"D x 40"H
</t>
    </r>
    <r>
      <rPr>
        <b/>
        <sz val="11"/>
        <color theme="1"/>
        <rFont val="Aptos Narrow"/>
        <family val="2"/>
        <scheme val="minor"/>
      </rPr>
      <t xml:space="preserve">Finishes: </t>
    </r>
    <r>
      <rPr>
        <sz val="11"/>
        <color theme="1"/>
        <rFont val="Aptos Narrow"/>
        <family val="2"/>
        <scheme val="minor"/>
      </rPr>
      <t xml:space="preserve">
Height Adjustable Desk Top Finish: Grade A - Maple Laminate
Edge Finish: Grade A - Maple Laminate
Height Adjustable Desk Leg Finish: White
Media Table Leg Finish: Grade A - Smooth Plaster
Laminate Storage Finish: Grade A - Maple Laminate
Tackboard Finish: Grade A - Camp Cot</t>
    </r>
  </si>
  <si>
    <r>
      <rPr>
        <b/>
        <sz val="11"/>
        <color theme="1"/>
        <rFont val="Aptos Narrow"/>
        <family val="2"/>
        <scheme val="minor"/>
      </rPr>
      <t xml:space="preserve">Model Numbers: </t>
    </r>
    <r>
      <rPr>
        <sz val="11"/>
        <color theme="1"/>
        <rFont val="Aptos Narrow"/>
        <family val="2"/>
        <scheme val="minor"/>
      </rPr>
      <t xml:space="preserve">
HAT Collective Base Model Number: HAT2-MID-L-WH
</t>
    </r>
    <r>
      <rPr>
        <b/>
        <sz val="11"/>
        <color theme="1"/>
        <rFont val="Aptos Narrow"/>
        <family val="2"/>
        <scheme val="minor"/>
      </rPr>
      <t xml:space="preserve">Dimensions: </t>
    </r>
    <r>
      <rPr>
        <sz val="11"/>
        <color theme="1"/>
        <rFont val="Aptos Narrow"/>
        <family val="2"/>
        <scheme val="minor"/>
      </rPr>
      <t xml:space="preserve">
Overall Dimensions: 150"W x 60D
Height Adjustable Desk Dimensions: 60"W x 23"D x Approx. 23.75"-49"H
Media Table Dimensions: 60"W x 60"D
Open Shelf Dimensions: 66"W x 10"D x 14"H
Tackboard Dimensions: 33"W x Approx. 38"H
2H Lateral File Dimensions: 30"W x 24"D
</t>
    </r>
    <r>
      <rPr>
        <b/>
        <sz val="11"/>
        <color theme="1"/>
        <rFont val="Aptos Narrow"/>
        <family val="2"/>
        <scheme val="minor"/>
      </rPr>
      <t xml:space="preserve">Finishes: </t>
    </r>
    <r>
      <rPr>
        <sz val="11"/>
        <color theme="1"/>
        <rFont val="Aptos Narrow"/>
        <family val="2"/>
        <scheme val="minor"/>
      </rPr>
      <t xml:space="preserve">
Height Adjustable Desk Top/Worksurface Finish: Grade A - Maple Laminate
Edge Finish: Grade A - Maple Laminate
Height Adjustable Desk Leg Finish: White
Media Table Leg Finish: Grade A - Smooth Plaster
Laminate Storage Finish: Grade A - Maple Laminate
Tackboard Finish: Grade A - Camp Cot</t>
    </r>
  </si>
  <si>
    <t>BASIS OF DESIGN
MANUFACTURER</t>
  </si>
  <si>
    <t>Unit Sell Price</t>
  </si>
  <si>
    <t>Extended Sell
Price</t>
  </si>
  <si>
    <t>Lead time for Delivery from RECEIPT OF ORDER</t>
  </si>
  <si>
    <t>MICHIGAN STATE UNIVERSITY</t>
  </si>
  <si>
    <t>RFQ # 920786_MSU Plant and Environmental Science Building_Furniture Specifications and Bid Line Pricing</t>
  </si>
  <si>
    <t>QTY</t>
  </si>
  <si>
    <t>1. Dealer responsible for confirming all quantities with owner, prior to order or placement.</t>
  </si>
  <si>
    <t>2. Always refer to most recently published plan and specifications.</t>
  </si>
  <si>
    <t>3. Dealer to verify that all upholstery selections are current and in stock.</t>
  </si>
  <si>
    <t>4. Dealer to specify appropriate chair casters/glides for flooring type.</t>
  </si>
  <si>
    <t>5. Dealer to provide counterweights as required by manufacturer.</t>
  </si>
  <si>
    <t>6. Dealer to provide hardware as required by manufacturer including supports for desking.</t>
  </si>
  <si>
    <t>BIDDER ACKNOWLEDGES:</t>
  </si>
  <si>
    <t>All bid prices include all freight charges, F.O.B. the delivery points as specified, and inside delivery, including necessary unloading equipment.</t>
  </si>
  <si>
    <t>All bid prices include installation and/or placement of item(s) in designated location(s) as specified.</t>
  </si>
  <si>
    <t>In accordance with LEED requirements, all items will be removed from packaging outdoors and packaging materials will be removed from site and properly disposed of by the SUCCESSFUL BIDDER.</t>
  </si>
  <si>
    <t>** Please read and confirm your acceptance and understanding of all these future order requirements **</t>
  </si>
  <si>
    <t>Bid package subtotal</t>
  </si>
  <si>
    <t>Shipping / Handling (if applicable)</t>
  </si>
  <si>
    <t>Installation (if applicable)</t>
  </si>
  <si>
    <t>Bid package Total</t>
  </si>
  <si>
    <t>PRODUCT NAME2</t>
  </si>
  <si>
    <t>DESCRIPTION2</t>
  </si>
  <si>
    <t>7. Dealer to provide instalation drawings and integration with building power/ data.</t>
  </si>
  <si>
    <t>BID RESPONSE HERE  **Basis of design manufacturer was given for office furniture. Bidders may submit bids for a equal or similar product.  Supplier shall bid all lines, partial bid is not accepted.**</t>
  </si>
  <si>
    <t>ATTRIBUTES2</t>
  </si>
  <si>
    <t>FINISH IMAGES2</t>
  </si>
  <si>
    <t>MANUFACTURER2</t>
  </si>
  <si>
    <t>REFERENCE IMAGE2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</si>
</sst>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4"/>
      <color theme="1"/>
      <name val="Aptos Narrow"/>
      <family val="2"/>
      <scheme val="minor"/>
    </font>
    <font>
      <u/>
      <sz val="11"/>
      <color rgb="FFFF0000"/>
      <name val="Aptos Narrow"/>
      <family val="2"/>
      <scheme val="minor"/>
    </font>
    <font>
      <sz val="8"/>
      <name val="Aptos Narrow"/>
      <family val="2"/>
      <scheme val="minor"/>
    </font>
    <font>
      <b/>
      <sz val="18"/>
      <color theme="1"/>
      <name val="Aptos Narrow"/>
      <family val="2"/>
      <scheme val="minor"/>
    </font>
    <font>
      <b/>
      <sz val="18"/>
      <color rgb="FFFF0000"/>
      <name val="Aptos Narrow"/>
      <family val="2"/>
      <scheme val="minor"/>
    </font>
    <font>
      <sz val="11"/>
      <color rgb="FF000000"/>
      <name val="Aptos Narrow"/>
      <family val="2"/>
    </font>
    <font>
      <sz val="11"/>
      <color rgb="FF000000"/>
      <name val="Aptos Narrow"/>
      <family val="2"/>
      <scheme val="minor"/>
    </font>
    <font>
      <b/>
      <sz val="12"/>
      <color theme="1"/>
      <name val="Aptos Narrow"/>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theme="0" tint="-0.14999847407452621"/>
      </patternFill>
    </fill>
    <fill>
      <patternFill patternType="solid">
        <fgColor theme="9" tint="0.39997558519241921"/>
        <bgColor indexed="64"/>
      </patternFill>
    </fill>
    <fill>
      <patternFill patternType="solid">
        <fgColor theme="9" tint="0.59999389629810485"/>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theme="1"/>
      </left>
      <right style="medium">
        <color indexed="64"/>
      </right>
      <top/>
      <bottom style="thin">
        <color theme="1"/>
      </bottom>
      <diagonal/>
    </border>
    <border>
      <left/>
      <right style="thin">
        <color theme="1"/>
      </right>
      <top style="medium">
        <color indexed="64"/>
      </top>
      <bottom style="medium">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style="medium">
        <color indexed="64"/>
      </left>
      <right style="thin">
        <color theme="1"/>
      </right>
      <top/>
      <bottom style="thin">
        <color theme="1"/>
      </bottom>
      <diagonal/>
    </border>
    <border>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wrapText="1"/>
    </xf>
    <xf numFmtId="0" fontId="18" fillId="0" borderId="0" xfId="0" applyFont="1" applyAlignment="1">
      <alignment horizontal="left" vertical="top" wrapText="1"/>
    </xf>
    <xf numFmtId="0" fontId="16" fillId="33" borderId="0" xfId="0" applyFont="1" applyFill="1" applyAlignment="1">
      <alignment horizontal="center" vertical="center"/>
    </xf>
    <xf numFmtId="0" fontId="16" fillId="3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14" fillId="0" borderId="0" xfId="0" applyFont="1" applyAlignment="1">
      <alignment vertical="center" wrapText="1"/>
    </xf>
    <xf numFmtId="0" fontId="16" fillId="33" borderId="0" xfId="0" applyFont="1" applyFill="1" applyAlignment="1">
      <alignment horizontal="left" vertical="center"/>
    </xf>
    <xf numFmtId="0" fontId="16" fillId="0" borderId="0" xfId="0" applyFont="1" applyAlignment="1">
      <alignment horizontal="left"/>
    </xf>
    <xf numFmtId="0" fontId="19" fillId="34" borderId="0" xfId="0" applyFont="1" applyFill="1" applyAlignment="1">
      <alignment horizontal="center" vertical="center"/>
    </xf>
    <xf numFmtId="0" fontId="0" fillId="0" borderId="0" xfId="0" applyAlignment="1">
      <alignment horizontal="center" vertical="top"/>
    </xf>
    <xf numFmtId="0" fontId="24" fillId="0" borderId="0" xfId="0" applyFont="1" applyAlignment="1">
      <alignment vertical="center"/>
    </xf>
    <xf numFmtId="0" fontId="16" fillId="0" borderId="0" xfId="0" applyFont="1" applyAlignment="1">
      <alignment horizontal="left" vertical="center"/>
    </xf>
    <xf numFmtId="0" fontId="25" fillId="0" borderId="0" xfId="0" applyFont="1"/>
    <xf numFmtId="2" fontId="26" fillId="0" borderId="0" xfId="42" applyNumberFormat="1" applyFont="1" applyAlignment="1">
      <alignment horizontal="right" vertical="center"/>
    </xf>
    <xf numFmtId="2" fontId="26" fillId="0" borderId="10" xfId="42" applyNumberFormat="1" applyFont="1" applyBorder="1" applyAlignment="1">
      <alignment horizontal="center" vertical="center" wrapText="1"/>
    </xf>
    <xf numFmtId="2" fontId="26" fillId="36" borderId="10" xfId="42" applyNumberFormat="1" applyFont="1" applyFill="1" applyBorder="1" applyAlignment="1">
      <alignment horizontal="center" vertical="center" wrapText="1"/>
    </xf>
    <xf numFmtId="0" fontId="22" fillId="0" borderId="0" xfId="0" applyFont="1"/>
    <xf numFmtId="0" fontId="23" fillId="0" borderId="0" xfId="0" applyFont="1"/>
    <xf numFmtId="2" fontId="26" fillId="0" borderId="11" xfId="42" applyNumberFormat="1" applyFont="1" applyBorder="1" applyAlignment="1">
      <alignment horizontal="center" vertical="center" wrapText="1"/>
    </xf>
    <xf numFmtId="0" fontId="16" fillId="33" borderId="15" xfId="0" applyFont="1" applyFill="1" applyBorder="1" applyAlignment="1">
      <alignment horizontal="center" vertical="center" wrapText="1"/>
    </xf>
    <xf numFmtId="0" fontId="16" fillId="33" borderId="16" xfId="0" applyFont="1" applyFill="1" applyBorder="1" applyAlignment="1">
      <alignment horizontal="center" vertical="center" wrapText="1"/>
    </xf>
    <xf numFmtId="0" fontId="0" fillId="0" borderId="18" xfId="0" applyBorder="1" applyAlignment="1">
      <alignment horizontal="center" vertical="center"/>
    </xf>
    <xf numFmtId="0" fontId="0" fillId="35" borderId="10" xfId="0" applyFill="1" applyBorder="1" applyAlignment="1">
      <alignment horizontal="center" vertical="center"/>
    </xf>
    <xf numFmtId="0" fontId="0" fillId="0" borderId="10" xfId="0" applyBorder="1" applyAlignment="1">
      <alignment horizontal="center" vertical="center"/>
    </xf>
    <xf numFmtId="2" fontId="18" fillId="35" borderId="10" xfId="42" applyNumberFormat="1" applyFont="1" applyFill="1" applyBorder="1" applyAlignment="1">
      <alignment horizontal="center" vertical="center" wrapText="1"/>
    </xf>
    <xf numFmtId="2" fontId="18" fillId="0" borderId="10" xfId="42" applyNumberFormat="1" applyFont="1" applyBorder="1" applyAlignment="1">
      <alignment horizontal="center" vertical="center" wrapText="1"/>
    </xf>
    <xf numFmtId="0" fontId="16" fillId="33" borderId="25" xfId="0" applyFont="1" applyFill="1" applyBorder="1" applyAlignment="1">
      <alignment horizontal="center" vertical="center" wrapText="1"/>
    </xf>
    <xf numFmtId="0" fontId="16" fillId="33" borderId="26" xfId="0" applyFont="1" applyFill="1" applyBorder="1" applyAlignment="1">
      <alignment horizontal="center" vertical="center" wrapText="1"/>
    </xf>
    <xf numFmtId="0" fontId="0" fillId="0" borderId="23" xfId="0" applyBorder="1" applyAlignment="1">
      <alignment horizontal="center" vertical="center"/>
    </xf>
    <xf numFmtId="2" fontId="18" fillId="0" borderId="23" xfId="42" applyNumberFormat="1" applyFont="1" applyBorder="1" applyAlignment="1">
      <alignment horizontal="center" vertical="center" wrapText="1"/>
    </xf>
    <xf numFmtId="0" fontId="0" fillId="35" borderId="23" xfId="0" applyFill="1" applyBorder="1" applyAlignment="1">
      <alignment horizontal="center" vertical="center"/>
    </xf>
    <xf numFmtId="2" fontId="26" fillId="36" borderId="27" xfId="42" applyNumberFormat="1" applyFont="1" applyFill="1" applyBorder="1" applyAlignment="1">
      <alignment horizontal="center" vertical="center" wrapText="1"/>
    </xf>
    <xf numFmtId="2" fontId="16" fillId="35" borderId="21" xfId="42" applyNumberFormat="1" applyFont="1" applyFill="1" applyBorder="1" applyAlignment="1">
      <alignment horizontal="center" vertical="center" wrapText="1"/>
    </xf>
    <xf numFmtId="2" fontId="16" fillId="0" borderId="30" xfId="42" applyNumberFormat="1" applyFont="1" applyBorder="1" applyAlignment="1">
      <alignment horizontal="center" vertical="center" wrapText="1"/>
    </xf>
    <xf numFmtId="2" fontId="16" fillId="35" borderId="24" xfId="42" applyNumberFormat="1" applyFont="1" applyFill="1" applyBorder="1" applyAlignment="1">
      <alignment horizontal="center" vertical="center" wrapText="1"/>
    </xf>
    <xf numFmtId="0" fontId="16" fillId="33" borderId="15" xfId="0" applyFont="1" applyFill="1" applyBorder="1" applyAlignment="1">
      <alignment horizontal="center" vertical="center"/>
    </xf>
    <xf numFmtId="2" fontId="18" fillId="0" borderId="16" xfId="42" applyNumberFormat="1" applyFont="1" applyBorder="1" applyAlignment="1">
      <alignment horizontal="center" vertical="center" wrapText="1"/>
    </xf>
    <xf numFmtId="2" fontId="18" fillId="0" borderId="19" xfId="42" applyNumberFormat="1" applyFont="1" applyBorder="1" applyAlignment="1">
      <alignment horizontal="center" vertical="center" wrapText="1"/>
    </xf>
    <xf numFmtId="0" fontId="16" fillId="33" borderId="31" xfId="0" applyFont="1" applyFill="1" applyBorder="1" applyAlignment="1">
      <alignment horizontal="center" vertical="center" wrapText="1"/>
    </xf>
    <xf numFmtId="0" fontId="0" fillId="35" borderId="11" xfId="0" applyFill="1" applyBorder="1" applyAlignment="1">
      <alignment horizontal="center" vertical="center"/>
    </xf>
    <xf numFmtId="2" fontId="16" fillId="35" borderId="30" xfId="42" applyNumberFormat="1" applyFont="1" applyFill="1" applyBorder="1" applyAlignment="1">
      <alignment horizontal="center" vertical="center" wrapText="1"/>
    </xf>
    <xf numFmtId="0" fontId="16" fillId="33" borderId="36" xfId="0" applyFont="1" applyFill="1" applyBorder="1" applyAlignment="1">
      <alignment horizontal="center" vertical="center"/>
    </xf>
    <xf numFmtId="0" fontId="16" fillId="33" borderId="37" xfId="0" applyFont="1" applyFill="1" applyBorder="1" applyAlignment="1">
      <alignment horizontal="center" vertical="center" wrapText="1"/>
    </xf>
    <xf numFmtId="0" fontId="16" fillId="33" borderId="37" xfId="0" applyFont="1" applyFill="1" applyBorder="1" applyAlignment="1">
      <alignment horizontal="center" vertical="center"/>
    </xf>
    <xf numFmtId="0" fontId="16" fillId="33" borderId="38" xfId="0" applyFont="1" applyFill="1" applyBorder="1" applyAlignment="1">
      <alignment horizontal="center" vertical="center" wrapText="1"/>
    </xf>
    <xf numFmtId="0" fontId="16" fillId="33" borderId="39" xfId="0" applyFont="1" applyFill="1" applyBorder="1" applyAlignment="1">
      <alignment horizontal="center" vertical="center" wrapText="1"/>
    </xf>
    <xf numFmtId="0" fontId="16" fillId="33" borderId="40" xfId="0" applyFont="1" applyFill="1" applyBorder="1" applyAlignment="1">
      <alignment horizontal="center" vertical="center" wrapText="1"/>
    </xf>
    <xf numFmtId="2" fontId="18" fillId="0" borderId="10" xfId="42" applyNumberFormat="1" applyFont="1" applyFill="1" applyBorder="1" applyAlignment="1">
      <alignment horizontal="center" vertical="center" wrapText="1"/>
    </xf>
    <xf numFmtId="0" fontId="18" fillId="0" borderId="1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2" fontId="18" fillId="0" borderId="0" xfId="42" applyNumberFormat="1" applyFont="1" applyBorder="1" applyAlignment="1" applyProtection="1">
      <alignment horizontal="center" vertical="center" wrapText="1"/>
      <protection locked="0"/>
    </xf>
    <xf numFmtId="2" fontId="18" fillId="0" borderId="18" xfId="42" applyNumberFormat="1" applyFont="1" applyBorder="1" applyAlignment="1" applyProtection="1">
      <alignment horizontal="center" vertical="center" wrapText="1"/>
      <protection locked="0"/>
    </xf>
    <xf numFmtId="0" fontId="0" fillId="35" borderId="34" xfId="0" applyFill="1" applyBorder="1" applyAlignment="1" applyProtection="1">
      <alignment horizontal="center" vertical="center"/>
      <protection locked="0"/>
    </xf>
    <xf numFmtId="0" fontId="0" fillId="35" borderId="35" xfId="0" applyFill="1" applyBorder="1" applyAlignment="1" applyProtection="1">
      <alignment horizontal="center" vertical="center"/>
      <protection locked="0"/>
    </xf>
    <xf numFmtId="0" fontId="0" fillId="35" borderId="11"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35" borderId="20" xfId="0" applyFill="1" applyBorder="1" applyAlignment="1" applyProtection="1">
      <alignment horizontal="center" vertical="center"/>
      <protection locked="0"/>
    </xf>
    <xf numFmtId="0" fontId="0" fillId="35" borderId="32" xfId="0" applyFill="1" applyBorder="1" applyAlignment="1" applyProtection="1">
      <alignment horizontal="center" vertical="center"/>
      <protection locked="0"/>
    </xf>
    <xf numFmtId="0" fontId="0" fillId="35" borderId="10" xfId="0" applyFill="1" applyBorder="1" applyAlignment="1" applyProtection="1">
      <alignment horizontal="center" vertical="center"/>
      <protection locked="0"/>
    </xf>
    <xf numFmtId="0" fontId="0" fillId="35" borderId="22" xfId="0" applyFill="1" applyBorder="1" applyAlignment="1" applyProtection="1">
      <alignment horizontal="center" vertical="center"/>
      <protection locked="0"/>
    </xf>
    <xf numFmtId="0" fontId="0" fillId="35" borderId="33" xfId="0" applyFill="1" applyBorder="1" applyAlignment="1" applyProtection="1">
      <alignment horizontal="center" vertical="center"/>
      <protection locked="0"/>
    </xf>
    <xf numFmtId="0" fontId="0" fillId="35" borderId="23" xfId="0" applyFill="1" applyBorder="1" applyAlignment="1" applyProtection="1">
      <alignment horizontal="center" vertical="center"/>
      <protection locked="0"/>
    </xf>
    <xf numFmtId="2" fontId="26" fillId="0" borderId="10" xfId="42" applyNumberFormat="1" applyFont="1" applyBorder="1" applyAlignment="1" applyProtection="1">
      <alignment horizontal="center" vertical="center" wrapText="1"/>
      <protection locked="0"/>
    </xf>
    <xf numFmtId="0" fontId="0" fillId="0" borderId="29" xfId="0" applyBorder="1" applyAlignment="1" applyProtection="1">
      <alignment horizontal="left"/>
      <protection locked="0"/>
    </xf>
    <xf numFmtId="0" fontId="0" fillId="0" borderId="2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2" fontId="26" fillId="0" borderId="28" xfId="42" applyNumberFormat="1" applyFont="1" applyBorder="1" applyAlignment="1" applyProtection="1">
      <alignment horizontal="center" vertical="center" wrapText="1"/>
      <protection locked="0"/>
    </xf>
    <xf numFmtId="0" fontId="23" fillId="37" borderId="12" xfId="0" applyFont="1" applyFill="1" applyBorder="1" applyAlignment="1">
      <alignment horizontal="center" wrapText="1"/>
    </xf>
    <xf numFmtId="0" fontId="23" fillId="37" borderId="13" xfId="0" applyFont="1" applyFill="1" applyBorder="1" applyAlignment="1">
      <alignment horizontal="center" wrapText="1"/>
    </xf>
    <xf numFmtId="0" fontId="23" fillId="37" borderId="14" xfId="0" applyFont="1" applyFill="1" applyBorder="1" applyAlignment="1">
      <alignment horizontal="center" wrapText="1"/>
    </xf>
    <xf numFmtId="0" fontId="23" fillId="37" borderId="17" xfId="0" applyFont="1" applyFill="1" applyBorder="1" applyAlignment="1">
      <alignment horizontal="center" wrapText="1"/>
    </xf>
    <xf numFmtId="0" fontId="23" fillId="37" borderId="18" xfId="0" applyFont="1" applyFill="1" applyBorder="1" applyAlignment="1">
      <alignment horizontal="center" wrapText="1"/>
    </xf>
    <xf numFmtId="0" fontId="23" fillId="37" borderId="19" xfId="0" applyFont="1" applyFill="1" applyBorder="1" applyAlignment="1">
      <alignment horizontal="center" wrapText="1"/>
    </xf>
    <xf numFmtId="0" fontId="23" fillId="37" borderId="15" xfId="0" applyFont="1" applyFill="1" applyBorder="1" applyAlignment="1">
      <alignment horizontal="center" wrapText="1"/>
    </xf>
    <xf numFmtId="0" fontId="23" fillId="37" borderId="0" xfId="0" applyFont="1" applyFill="1" applyAlignment="1">
      <alignment horizontal="center" wrapText="1"/>
    </xf>
    <xf numFmtId="0" fontId="23" fillId="37" borderId="16" xfId="0" applyFont="1" applyFill="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1">
    <dxf>
      <font>
        <b val="0"/>
        <i val="0"/>
        <strike val="0"/>
        <condense val="0"/>
        <extend val="0"/>
        <outline val="0"/>
        <shadow val="0"/>
        <u val="none"/>
        <vertAlign val="baseline"/>
        <sz val="11"/>
        <color rgb="FFFF0000"/>
        <name val="Aptos Narrow"/>
        <family val="2"/>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top" textRotation="0" wrapText="1" indent="0" justifyLastLine="0" shrinkToFit="0" readingOrder="0"/>
      <protection locked="1" hidden="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4"/>
        <color theme="1"/>
        <name val="Aptos Narrow"/>
        <family val="2"/>
        <scheme val="minor"/>
      </font>
      <fill>
        <patternFill patternType="solid">
          <fgColor indexed="64"/>
          <bgColor rgb="FF92D050"/>
        </patternFill>
      </fill>
      <alignment horizontal="center" vertical="center" textRotation="0" wrapText="0" indent="0" justifyLastLine="0" shrinkToFit="0" readingOrder="0"/>
    </dxf>
    <dxf>
      <fill>
        <patternFill patternType="solid">
          <fgColor indexed="64"/>
          <bgColor rgb="FFFFFFCC"/>
        </patternFill>
      </fill>
    </dxf>
    <dxf>
      <font>
        <b/>
        <i val="0"/>
        <strike val="0"/>
        <condense val="0"/>
        <extend val="0"/>
        <outline val="0"/>
        <shadow val="0"/>
        <u val="none"/>
        <vertAlign val="baseline"/>
        <sz val="11"/>
        <color theme="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left style="medium">
          <color indexed="64"/>
        </left>
      </border>
      <protection locked="0" hidden="0"/>
    </dxf>
    <dxf>
      <font>
        <b/>
        <sz val="10"/>
        <color rgb="FFFF0000"/>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top" textRotation="0" wrapText="1" indent="0" justifyLastLine="0" shrinkToFit="0" readingOrder="0"/>
      <protection locked="1" hidden="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style="medium">
          <color indexed="64"/>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rgb="FFFF0000"/>
        <name val="Aptos Narrow"/>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1"/>
        <color rgb="FFFF0000"/>
        <name val="Aptos Narrow"/>
        <family val="2"/>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top" textRotation="0" wrapText="1" indent="0" justifyLastLine="0" shrinkToFit="0" readingOrder="0"/>
      <protection locked="1" hidden="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rgb="FF92D050"/>
        </patternFill>
      </fill>
      <alignment horizontal="center" vertical="center" textRotation="0" wrapText="0" indent="0" justifyLastLine="0" shrinkToFit="0" readingOrder="0"/>
    </dxf>
    <dxf>
      <fill>
        <patternFill patternType="solid">
          <fgColor indexed="64"/>
          <bgColor rgb="FFFFFFCC"/>
        </patternFill>
      </fill>
    </dxf>
    <dxf>
      <font>
        <b/>
        <i val="0"/>
        <strike val="0"/>
        <condense val="0"/>
        <extend val="0"/>
        <outline val="0"/>
        <shadow val="0"/>
        <u val="none"/>
        <vertAlign val="baseline"/>
        <sz val="11"/>
        <color theme="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numFmt numFmtId="2" formatCode="0.00"/>
      <alignment horizontal="center"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numFmt numFmtId="2" formatCode="0.00"/>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left style="medium">
          <color indexed="64"/>
        </left>
        <right/>
        <top/>
        <bottom/>
        <vertical/>
        <horizontal/>
      </border>
      <protection locked="0" hidden="0"/>
    </dxf>
    <dxf>
      <font>
        <b/>
        <sz val="10"/>
        <color rgb="FFFF0000"/>
      </font>
      <alignment horizontal="general"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protection locked="1" hidden="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dxf>
  </dxfs>
  <tableStyles count="0" defaultTableStyle="TableStyleMedium2" defaultPivotStyle="PivotStyleLight16"/>
  <colors>
    <mruColors>
      <color rgb="FFFF7C8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6.jpg"/><Relationship Id="rId2" Type="http://schemas.openxmlformats.org/officeDocument/2006/relationships/image" Target="../media/image35.jpeg"/><Relationship Id="rId1" Type="http://schemas.openxmlformats.org/officeDocument/2006/relationships/image" Target="../media/image34.jpg"/><Relationship Id="rId4" Type="http://schemas.openxmlformats.org/officeDocument/2006/relationships/image" Target="../media/image37.jpe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42.jpeg"/><Relationship Id="rId2" Type="http://schemas.openxmlformats.org/officeDocument/2006/relationships/image" Target="../media/image39.png"/><Relationship Id="rId1" Type="http://schemas.openxmlformats.org/officeDocument/2006/relationships/image" Target="../media/image38.jpeg"/><Relationship Id="rId6" Type="http://schemas.openxmlformats.org/officeDocument/2006/relationships/image" Target="../media/image41.jpeg"/><Relationship Id="rId5" Type="http://schemas.openxmlformats.org/officeDocument/2006/relationships/image" Target="../media/image40.jpeg"/><Relationship Id="rId4" Type="http://schemas.openxmlformats.org/officeDocument/2006/relationships/image" Target="../media/image34.jpg"/></Relationships>
</file>

<file path=xl/drawings/_rels/drawing3.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8.jpeg"/><Relationship Id="rId7" Type="http://schemas.openxmlformats.org/officeDocument/2006/relationships/image" Target="../media/image40.jpeg"/><Relationship Id="rId2" Type="http://schemas.openxmlformats.org/officeDocument/2006/relationships/image" Target="../media/image44.jpeg"/><Relationship Id="rId1" Type="http://schemas.openxmlformats.org/officeDocument/2006/relationships/image" Target="../media/image43.jpeg"/><Relationship Id="rId6" Type="http://schemas.openxmlformats.org/officeDocument/2006/relationships/image" Target="../media/image41.jpeg"/><Relationship Id="rId11" Type="http://schemas.openxmlformats.org/officeDocument/2006/relationships/image" Target="../media/image47.jpeg"/><Relationship Id="rId5" Type="http://schemas.openxmlformats.org/officeDocument/2006/relationships/image" Target="../media/image34.jpg"/><Relationship Id="rId10" Type="http://schemas.openxmlformats.org/officeDocument/2006/relationships/image" Target="../media/image46.jpeg"/><Relationship Id="rId4" Type="http://schemas.openxmlformats.org/officeDocument/2006/relationships/image" Target="../media/image45.jpg"/><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image" Target="../media/image51.jpeg"/><Relationship Id="rId3" Type="http://schemas.openxmlformats.org/officeDocument/2006/relationships/image" Target="../media/image40.jpeg"/><Relationship Id="rId7" Type="http://schemas.openxmlformats.org/officeDocument/2006/relationships/image" Target="../media/image38.jpeg"/><Relationship Id="rId2" Type="http://schemas.openxmlformats.org/officeDocument/2006/relationships/image" Target="../media/image34.jpg"/><Relationship Id="rId1" Type="http://schemas.openxmlformats.org/officeDocument/2006/relationships/image" Target="../media/image48.jpeg"/><Relationship Id="rId6" Type="http://schemas.microsoft.com/office/2007/relationships/hdphoto" Target="../media/hdphoto2.wdp"/><Relationship Id="rId5" Type="http://schemas.openxmlformats.org/officeDocument/2006/relationships/image" Target="../media/image50.png"/><Relationship Id="rId4" Type="http://schemas.openxmlformats.org/officeDocument/2006/relationships/image" Target="../media/image49.png"/><Relationship Id="rId9" Type="http://schemas.openxmlformats.org/officeDocument/2006/relationships/image" Target="../media/image52.jpeg"/></Relationships>
</file>

<file path=xl/drawings/_rels/drawing5.xml.rels><?xml version="1.0" encoding="UTF-8" standalone="yes"?>
<Relationships xmlns="http://schemas.openxmlformats.org/package/2006/relationships"><Relationship Id="rId8" Type="http://schemas.openxmlformats.org/officeDocument/2006/relationships/image" Target="../media/image50.png"/><Relationship Id="rId3" Type="http://schemas.openxmlformats.org/officeDocument/2006/relationships/image" Target="../media/image53.jpeg"/><Relationship Id="rId7" Type="http://schemas.openxmlformats.org/officeDocument/2006/relationships/image" Target="../media/image54.jpeg"/><Relationship Id="rId2" Type="http://schemas.openxmlformats.org/officeDocument/2006/relationships/image" Target="../media/image48.jpeg"/><Relationship Id="rId1" Type="http://schemas.openxmlformats.org/officeDocument/2006/relationships/image" Target="../media/image38.jpeg"/><Relationship Id="rId6" Type="http://schemas.openxmlformats.org/officeDocument/2006/relationships/image" Target="../media/image34.jpg"/><Relationship Id="rId5" Type="http://schemas.openxmlformats.org/officeDocument/2006/relationships/image" Target="../media/image51.jpeg"/><Relationship Id="rId10" Type="http://schemas.openxmlformats.org/officeDocument/2006/relationships/image" Target="../media/image55.jpeg"/><Relationship Id="rId4" Type="http://schemas.openxmlformats.org/officeDocument/2006/relationships/image" Target="../media/image35.jpe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6</xdr:col>
      <xdr:colOff>88105</xdr:colOff>
      <xdr:row>3</xdr:row>
      <xdr:rowOff>190502</xdr:rowOff>
    </xdr:from>
    <xdr:to>
      <xdr:col>6</xdr:col>
      <xdr:colOff>777715</xdr:colOff>
      <xdr:row>3</xdr:row>
      <xdr:rowOff>876302</xdr:rowOff>
    </xdr:to>
    <xdr:pic>
      <xdr:nvPicPr>
        <xdr:cNvPr id="3" name="Picture 2">
          <a:extLst>
            <a:ext uri="{FF2B5EF4-FFF2-40B4-BE49-F238E27FC236}">
              <a16:creationId xmlns:a16="http://schemas.microsoft.com/office/drawing/2014/main" id="{152014D2-01AC-3095-E3E6-B20CC30A03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2480" y="381002"/>
          <a:ext cx="685800" cy="685800"/>
        </a:xfrm>
        <a:prstGeom prst="rect">
          <a:avLst/>
        </a:prstGeom>
        <a:effectLst>
          <a:outerShdw blurRad="50800" dist="38100" dir="2700000" algn="tl" rotWithShape="0">
            <a:prstClr val="black">
              <a:alpha val="40000"/>
            </a:prstClr>
          </a:outerShdw>
        </a:effectLst>
      </xdr:spPr>
    </xdr:pic>
    <xdr:clientData/>
  </xdr:twoCellAnchor>
  <xdr:oneCellAnchor>
    <xdr:from>
      <xdr:col>6</xdr:col>
      <xdr:colOff>88105</xdr:colOff>
      <xdr:row>4</xdr:row>
      <xdr:rowOff>190502</xdr:rowOff>
    </xdr:from>
    <xdr:ext cx="685800" cy="685800"/>
    <xdr:pic>
      <xdr:nvPicPr>
        <xdr:cNvPr id="7" name="Picture 6">
          <a:extLst>
            <a:ext uri="{FF2B5EF4-FFF2-40B4-BE49-F238E27FC236}">
              <a16:creationId xmlns:a16="http://schemas.microsoft.com/office/drawing/2014/main" id="{2AAFD81F-1D5F-4502-BA62-412D5C42B67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32480" y="227409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7</xdr:row>
      <xdr:rowOff>190502</xdr:rowOff>
    </xdr:from>
    <xdr:ext cx="685800" cy="685800"/>
    <xdr:pic>
      <xdr:nvPicPr>
        <xdr:cNvPr id="19" name="Picture 18">
          <a:extLst>
            <a:ext uri="{FF2B5EF4-FFF2-40B4-BE49-F238E27FC236}">
              <a16:creationId xmlns:a16="http://schemas.microsoft.com/office/drawing/2014/main" id="{4070AE45-2F2D-4CAE-AEBE-EB72B6A72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2480" y="798909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1304130</xdr:colOff>
      <xdr:row>7</xdr:row>
      <xdr:rowOff>190502</xdr:rowOff>
    </xdr:from>
    <xdr:ext cx="685800" cy="685800"/>
    <xdr:pic>
      <xdr:nvPicPr>
        <xdr:cNvPr id="20" name="Picture 19">
          <a:extLst>
            <a:ext uri="{FF2B5EF4-FFF2-40B4-BE49-F238E27FC236}">
              <a16:creationId xmlns:a16="http://schemas.microsoft.com/office/drawing/2014/main" id="{CEE06267-9B08-47A9-9743-AC2021726BB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7480755" y="898525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190502</xdr:rowOff>
    </xdr:from>
    <xdr:ext cx="685800" cy="685800"/>
    <xdr:pic>
      <xdr:nvPicPr>
        <xdr:cNvPr id="27" name="Picture 26">
          <a:extLst>
            <a:ext uri="{FF2B5EF4-FFF2-40B4-BE49-F238E27FC236}">
              <a16:creationId xmlns:a16="http://schemas.microsoft.com/office/drawing/2014/main" id="{383743DF-CA49-46D6-A56D-A6DA204BDF1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32480" y="227409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190502</xdr:rowOff>
    </xdr:from>
    <xdr:ext cx="685800" cy="685800"/>
    <xdr:pic>
      <xdr:nvPicPr>
        <xdr:cNvPr id="28" name="Picture 27">
          <a:extLst>
            <a:ext uri="{FF2B5EF4-FFF2-40B4-BE49-F238E27FC236}">
              <a16:creationId xmlns:a16="http://schemas.microsoft.com/office/drawing/2014/main" id="{A048CD94-C35D-4F44-B247-B71A3C6CE1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32480" y="4179096"/>
          <a:ext cx="685800" cy="685800"/>
        </a:xfrm>
        <a:prstGeom prst="rect">
          <a:avLst/>
        </a:prstGeom>
        <a:effectLst>
          <a:outerShdw blurRad="50800" dist="38100" dir="2700000" algn="tl" rotWithShape="0">
            <a:prstClr val="black">
              <a:alpha val="40000"/>
            </a:prstClr>
          </a:outerShdw>
        </a:effectLst>
      </xdr:spPr>
    </xdr:pic>
    <xdr:clientData/>
  </xdr:oneCellAnchor>
  <xdr:twoCellAnchor editAs="oneCell">
    <xdr:from>
      <xdr:col>0</xdr:col>
      <xdr:colOff>369570</xdr:colOff>
      <xdr:row>0</xdr:row>
      <xdr:rowOff>0</xdr:rowOff>
    </xdr:from>
    <xdr:to>
      <xdr:col>2</xdr:col>
      <xdr:colOff>285750</xdr:colOff>
      <xdr:row>1</xdr:row>
      <xdr:rowOff>246794</xdr:rowOff>
    </xdr:to>
    <xdr:pic>
      <xdr:nvPicPr>
        <xdr:cNvPr id="2" name="Picture 1">
          <a:extLst>
            <a:ext uri="{FF2B5EF4-FFF2-40B4-BE49-F238E27FC236}">
              <a16:creationId xmlns:a16="http://schemas.microsoft.com/office/drawing/2014/main" id="{BDED3266-D3F6-4A42-8157-FCB186BC68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9570" y="0"/>
          <a:ext cx="2316480" cy="5420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88105</xdr:colOff>
      <xdr:row>3</xdr:row>
      <xdr:rowOff>190502</xdr:rowOff>
    </xdr:from>
    <xdr:ext cx="685800" cy="685800"/>
    <xdr:pic>
      <xdr:nvPicPr>
        <xdr:cNvPr id="2" name="Picture 1">
          <a:extLst>
            <a:ext uri="{FF2B5EF4-FFF2-40B4-BE49-F238E27FC236}">
              <a16:creationId xmlns:a16="http://schemas.microsoft.com/office/drawing/2014/main" id="{F7223356-ABA0-49BD-8516-84B06BAE49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613730" y="60722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3</xdr:row>
      <xdr:rowOff>190502</xdr:rowOff>
    </xdr:from>
    <xdr:ext cx="685800" cy="685800"/>
    <xdr:pic>
      <xdr:nvPicPr>
        <xdr:cNvPr id="3" name="Picture 2">
          <a:extLst>
            <a:ext uri="{FF2B5EF4-FFF2-40B4-BE49-F238E27FC236}">
              <a16:creationId xmlns:a16="http://schemas.microsoft.com/office/drawing/2014/main" id="{DD446795-85C9-406F-8BAC-F403E1293F3D}"/>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613835"/>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3</xdr:row>
      <xdr:rowOff>1226926</xdr:rowOff>
    </xdr:from>
    <xdr:ext cx="685800" cy="685800"/>
    <xdr:pic>
      <xdr:nvPicPr>
        <xdr:cNvPr id="4" name="Picture 3">
          <a:extLst>
            <a:ext uri="{FF2B5EF4-FFF2-40B4-BE49-F238E27FC236}">
              <a16:creationId xmlns:a16="http://schemas.microsoft.com/office/drawing/2014/main" id="{14F1EBBA-5B7C-472A-95A0-A954EB2B8E62}"/>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165025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190502</xdr:rowOff>
    </xdr:from>
    <xdr:ext cx="685800" cy="685800"/>
    <xdr:pic>
      <xdr:nvPicPr>
        <xdr:cNvPr id="5" name="Picture 4">
          <a:extLst>
            <a:ext uri="{FF2B5EF4-FFF2-40B4-BE49-F238E27FC236}">
              <a16:creationId xmlns:a16="http://schemas.microsoft.com/office/drawing/2014/main" id="{44AD9944-0E94-4F8B-A9A2-215A7668A9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613730" y="60722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243417</xdr:rowOff>
    </xdr:from>
    <xdr:ext cx="685800" cy="685800"/>
    <xdr:pic>
      <xdr:nvPicPr>
        <xdr:cNvPr id="6" name="Picture 5">
          <a:extLst>
            <a:ext uri="{FF2B5EF4-FFF2-40B4-BE49-F238E27FC236}">
              <a16:creationId xmlns:a16="http://schemas.microsoft.com/office/drawing/2014/main" id="{DC278636-E925-4A5E-A0FF-85FBD2D5052F}"/>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32067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1237509</xdr:rowOff>
    </xdr:from>
    <xdr:ext cx="685800" cy="685800"/>
    <xdr:pic>
      <xdr:nvPicPr>
        <xdr:cNvPr id="7" name="Picture 6">
          <a:extLst>
            <a:ext uri="{FF2B5EF4-FFF2-40B4-BE49-F238E27FC236}">
              <a16:creationId xmlns:a16="http://schemas.microsoft.com/office/drawing/2014/main" id="{3F97296B-C204-463A-BF2D-554127324DDA}"/>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4200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1237509</xdr:rowOff>
    </xdr:from>
    <xdr:ext cx="685800" cy="685800"/>
    <xdr:pic>
      <xdr:nvPicPr>
        <xdr:cNvPr id="8" name="Picture 7">
          <a:extLst>
            <a:ext uri="{FF2B5EF4-FFF2-40B4-BE49-F238E27FC236}">
              <a16:creationId xmlns:a16="http://schemas.microsoft.com/office/drawing/2014/main" id="{58E22B4D-EA3A-41F8-91C9-B5CA8FD6764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346724" y="4200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243417</xdr:rowOff>
    </xdr:from>
    <xdr:ext cx="685800" cy="685800"/>
    <xdr:pic>
      <xdr:nvPicPr>
        <xdr:cNvPr id="9" name="Picture 8">
          <a:extLst>
            <a:ext uri="{FF2B5EF4-FFF2-40B4-BE49-F238E27FC236}">
              <a16:creationId xmlns:a16="http://schemas.microsoft.com/office/drawing/2014/main" id="{6A9FF0FA-9850-4E14-A907-3D08B0F49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7022" y="53022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243417</xdr:rowOff>
    </xdr:from>
    <xdr:ext cx="685800" cy="685800"/>
    <xdr:pic>
      <xdr:nvPicPr>
        <xdr:cNvPr id="10" name="Picture 9">
          <a:extLst>
            <a:ext uri="{FF2B5EF4-FFF2-40B4-BE49-F238E27FC236}">
              <a16:creationId xmlns:a16="http://schemas.microsoft.com/office/drawing/2014/main" id="{C37A071E-D687-4EDF-9BBE-42AFB22A0E04}"/>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53022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1237509</xdr:rowOff>
    </xdr:from>
    <xdr:ext cx="685800" cy="685800"/>
    <xdr:pic>
      <xdr:nvPicPr>
        <xdr:cNvPr id="12" name="Picture 11">
          <a:extLst>
            <a:ext uri="{FF2B5EF4-FFF2-40B4-BE49-F238E27FC236}">
              <a16:creationId xmlns:a16="http://schemas.microsoft.com/office/drawing/2014/main" id="{7CD5A1E0-2E34-41A9-9114-A9E779043E1C}"/>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5127022" y="62963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243417</xdr:rowOff>
    </xdr:from>
    <xdr:ext cx="685800" cy="685800"/>
    <xdr:pic>
      <xdr:nvPicPr>
        <xdr:cNvPr id="13" name="Picture 12">
          <a:extLst>
            <a:ext uri="{FF2B5EF4-FFF2-40B4-BE49-F238E27FC236}">
              <a16:creationId xmlns:a16="http://schemas.microsoft.com/office/drawing/2014/main" id="{2C10A0DE-088F-4170-871E-D4760B7A42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7022" y="85407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243417</xdr:rowOff>
    </xdr:from>
    <xdr:ext cx="685800" cy="685800"/>
    <xdr:pic>
      <xdr:nvPicPr>
        <xdr:cNvPr id="14" name="Picture 13">
          <a:extLst>
            <a:ext uri="{FF2B5EF4-FFF2-40B4-BE49-F238E27FC236}">
              <a16:creationId xmlns:a16="http://schemas.microsoft.com/office/drawing/2014/main" id="{97628DC2-917B-466A-A924-8DA1CBC87254}"/>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85407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1237509</xdr:rowOff>
    </xdr:from>
    <xdr:ext cx="685800" cy="685800"/>
    <xdr:pic>
      <xdr:nvPicPr>
        <xdr:cNvPr id="15" name="Picture 14">
          <a:extLst>
            <a:ext uri="{FF2B5EF4-FFF2-40B4-BE49-F238E27FC236}">
              <a16:creationId xmlns:a16="http://schemas.microsoft.com/office/drawing/2014/main" id="{3952E467-2259-45B9-B88E-86A3B317A0DE}"/>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9534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1237509</xdr:rowOff>
    </xdr:from>
    <xdr:ext cx="685800" cy="685800"/>
    <xdr:pic>
      <xdr:nvPicPr>
        <xdr:cNvPr id="16" name="Picture 15">
          <a:extLst>
            <a:ext uri="{FF2B5EF4-FFF2-40B4-BE49-F238E27FC236}">
              <a16:creationId xmlns:a16="http://schemas.microsoft.com/office/drawing/2014/main" id="{CC094DBE-9956-4DE0-9E59-C88C2F65D6B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346724" y="9534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7</xdr:row>
      <xdr:rowOff>243417</xdr:rowOff>
    </xdr:from>
    <xdr:ext cx="685800" cy="685800"/>
    <xdr:pic>
      <xdr:nvPicPr>
        <xdr:cNvPr id="17" name="Picture 16">
          <a:extLst>
            <a:ext uri="{FF2B5EF4-FFF2-40B4-BE49-F238E27FC236}">
              <a16:creationId xmlns:a16="http://schemas.microsoft.com/office/drawing/2014/main" id="{ABB3B67E-EC1F-48DC-A5CD-21F59A671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7022" y="115887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7</xdr:row>
      <xdr:rowOff>243417</xdr:rowOff>
    </xdr:from>
    <xdr:ext cx="685800" cy="685800"/>
    <xdr:pic>
      <xdr:nvPicPr>
        <xdr:cNvPr id="18" name="Picture 17">
          <a:extLst>
            <a:ext uri="{FF2B5EF4-FFF2-40B4-BE49-F238E27FC236}">
              <a16:creationId xmlns:a16="http://schemas.microsoft.com/office/drawing/2014/main" id="{9D55CC07-8EC6-4119-B573-B448E82FB3D3}"/>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1158875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7</xdr:row>
      <xdr:rowOff>1237509</xdr:rowOff>
    </xdr:from>
    <xdr:ext cx="685800" cy="685800"/>
    <xdr:pic>
      <xdr:nvPicPr>
        <xdr:cNvPr id="19" name="Picture 18">
          <a:extLst>
            <a:ext uri="{FF2B5EF4-FFF2-40B4-BE49-F238E27FC236}">
              <a16:creationId xmlns:a16="http://schemas.microsoft.com/office/drawing/2014/main" id="{C28E5FE9-A6E2-4FF6-B807-79A914FD247B}"/>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12582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7</xdr:row>
      <xdr:rowOff>1237509</xdr:rowOff>
    </xdr:from>
    <xdr:ext cx="685800" cy="685800"/>
    <xdr:pic>
      <xdr:nvPicPr>
        <xdr:cNvPr id="20" name="Picture 19">
          <a:extLst>
            <a:ext uri="{FF2B5EF4-FFF2-40B4-BE49-F238E27FC236}">
              <a16:creationId xmlns:a16="http://schemas.microsoft.com/office/drawing/2014/main" id="{679DA8B8-6EEF-47C9-B8AB-719283E2AD7A}"/>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346724" y="125828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8</xdr:row>
      <xdr:rowOff>243417</xdr:rowOff>
    </xdr:from>
    <xdr:ext cx="685800" cy="685800"/>
    <xdr:pic>
      <xdr:nvPicPr>
        <xdr:cNvPr id="21" name="Picture 20">
          <a:extLst>
            <a:ext uri="{FF2B5EF4-FFF2-40B4-BE49-F238E27FC236}">
              <a16:creationId xmlns:a16="http://schemas.microsoft.com/office/drawing/2014/main" id="{B57FADE2-CACB-4FB4-ADCE-8E22937AFE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7022" y="1449916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8</xdr:row>
      <xdr:rowOff>243417</xdr:rowOff>
    </xdr:from>
    <xdr:ext cx="685800" cy="685800"/>
    <xdr:pic>
      <xdr:nvPicPr>
        <xdr:cNvPr id="22" name="Picture 21">
          <a:extLst>
            <a:ext uri="{FF2B5EF4-FFF2-40B4-BE49-F238E27FC236}">
              <a16:creationId xmlns:a16="http://schemas.microsoft.com/office/drawing/2014/main" id="{E634E033-5055-4F8B-9392-7A29DCE356D0}"/>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1449916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8</xdr:row>
      <xdr:rowOff>1237509</xdr:rowOff>
    </xdr:from>
    <xdr:ext cx="685800" cy="685800"/>
    <xdr:pic>
      <xdr:nvPicPr>
        <xdr:cNvPr id="23" name="Picture 22">
          <a:extLst>
            <a:ext uri="{FF2B5EF4-FFF2-40B4-BE49-F238E27FC236}">
              <a16:creationId xmlns:a16="http://schemas.microsoft.com/office/drawing/2014/main" id="{815B1776-1AB2-4E35-8975-580CA73F4DAA}"/>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1562025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8</xdr:row>
      <xdr:rowOff>1237509</xdr:rowOff>
    </xdr:from>
    <xdr:ext cx="685800" cy="685800"/>
    <xdr:pic>
      <xdr:nvPicPr>
        <xdr:cNvPr id="24" name="Picture 23">
          <a:extLst>
            <a:ext uri="{FF2B5EF4-FFF2-40B4-BE49-F238E27FC236}">
              <a16:creationId xmlns:a16="http://schemas.microsoft.com/office/drawing/2014/main" id="{498D1459-7C0D-40C3-91DB-FBFADD317DE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346724" y="1549325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9</xdr:row>
      <xdr:rowOff>243417</xdr:rowOff>
    </xdr:from>
    <xdr:ext cx="685800" cy="685800"/>
    <xdr:pic>
      <xdr:nvPicPr>
        <xdr:cNvPr id="25" name="Picture 24">
          <a:extLst>
            <a:ext uri="{FF2B5EF4-FFF2-40B4-BE49-F238E27FC236}">
              <a16:creationId xmlns:a16="http://schemas.microsoft.com/office/drawing/2014/main" id="{4E32A623-9F53-4DC2-BD23-9BFA8C01D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27022" y="1657350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9</xdr:row>
      <xdr:rowOff>243417</xdr:rowOff>
    </xdr:from>
    <xdr:ext cx="685800" cy="685800"/>
    <xdr:pic>
      <xdr:nvPicPr>
        <xdr:cNvPr id="26" name="Picture 25">
          <a:extLst>
            <a:ext uri="{FF2B5EF4-FFF2-40B4-BE49-F238E27FC236}">
              <a16:creationId xmlns:a16="http://schemas.microsoft.com/office/drawing/2014/main" id="{3C9AF973-D856-4503-A02E-3C1ECF1DF50E}"/>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1657350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9</xdr:row>
      <xdr:rowOff>1237509</xdr:rowOff>
    </xdr:from>
    <xdr:ext cx="685800" cy="685800"/>
    <xdr:pic>
      <xdr:nvPicPr>
        <xdr:cNvPr id="27" name="Picture 26">
          <a:extLst>
            <a:ext uri="{FF2B5EF4-FFF2-40B4-BE49-F238E27FC236}">
              <a16:creationId xmlns:a16="http://schemas.microsoft.com/office/drawing/2014/main" id="{120BBAA1-06E1-4AE9-9C24-7653FC2C9BD7}"/>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5127022" y="1756759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9</xdr:row>
      <xdr:rowOff>1237509</xdr:rowOff>
    </xdr:from>
    <xdr:ext cx="685800" cy="685800"/>
    <xdr:pic>
      <xdr:nvPicPr>
        <xdr:cNvPr id="28" name="Picture 27">
          <a:extLst>
            <a:ext uri="{FF2B5EF4-FFF2-40B4-BE49-F238E27FC236}">
              <a16:creationId xmlns:a16="http://schemas.microsoft.com/office/drawing/2014/main" id="{97E01C84-7E12-4DBA-B1F4-499DA5E3E65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346724" y="1756759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1237509</xdr:rowOff>
    </xdr:from>
    <xdr:ext cx="685800" cy="685800"/>
    <xdr:pic>
      <xdr:nvPicPr>
        <xdr:cNvPr id="29" name="Picture 28">
          <a:extLst>
            <a:ext uri="{FF2B5EF4-FFF2-40B4-BE49-F238E27FC236}">
              <a16:creationId xmlns:a16="http://schemas.microsoft.com/office/drawing/2014/main" id="{693C39EB-C5B9-43FB-99BD-22404E04FBD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346724" y="629634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3</xdr:row>
      <xdr:rowOff>1226926</xdr:rowOff>
    </xdr:from>
    <xdr:ext cx="685800" cy="685800"/>
    <xdr:pic>
      <xdr:nvPicPr>
        <xdr:cNvPr id="33" name="Picture 32">
          <a:extLst>
            <a:ext uri="{FF2B5EF4-FFF2-40B4-BE49-F238E27FC236}">
              <a16:creationId xmlns:a16="http://schemas.microsoft.com/office/drawing/2014/main" id="{C1242BAE-EF59-455B-B3EC-588AD3FC3E3B}"/>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6346724" y="165025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8</xdr:row>
      <xdr:rowOff>2286004</xdr:rowOff>
    </xdr:from>
    <xdr:ext cx="685800" cy="685800"/>
    <xdr:pic>
      <xdr:nvPicPr>
        <xdr:cNvPr id="34" name="Picture 33">
          <a:extLst>
            <a:ext uri="{FF2B5EF4-FFF2-40B4-BE49-F238E27FC236}">
              <a16:creationId xmlns:a16="http://schemas.microsoft.com/office/drawing/2014/main" id="{DA117ADA-284C-4587-8F78-39B762C14DEE}"/>
            </a:ext>
          </a:extLst>
        </xdr:cNvPr>
        <xdr:cNvPicPr>
          <a:picLocks/>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a:stretch/>
      </xdr:blipFill>
      <xdr:spPr>
        <a:xfrm>
          <a:off x="15127022" y="16668754"/>
          <a:ext cx="685800" cy="685800"/>
        </a:xfrm>
        <a:prstGeom prst="rect">
          <a:avLst/>
        </a:prstGeom>
        <a:effectLst>
          <a:outerShdw blurRad="50800" dist="38100" dir="2700000" algn="tl" rotWithShape="0">
            <a:prstClr val="black">
              <a:alpha val="40000"/>
            </a:prstClr>
          </a:outerShdw>
        </a:effectLst>
      </xdr:spPr>
    </xdr:pic>
    <xdr:clientData/>
  </xdr:oneCellAnchor>
  <xdr:twoCellAnchor editAs="oneCell">
    <xdr:from>
      <xdr:col>0</xdr:col>
      <xdr:colOff>238125</xdr:colOff>
      <xdr:row>0</xdr:row>
      <xdr:rowOff>47625</xdr:rowOff>
    </xdr:from>
    <xdr:to>
      <xdr:col>1</xdr:col>
      <xdr:colOff>1826895</xdr:colOff>
      <xdr:row>1</xdr:row>
      <xdr:rowOff>288704</xdr:rowOff>
    </xdr:to>
    <xdr:pic>
      <xdr:nvPicPr>
        <xdr:cNvPr id="31" name="Picture 30">
          <a:extLst>
            <a:ext uri="{FF2B5EF4-FFF2-40B4-BE49-F238E27FC236}">
              <a16:creationId xmlns:a16="http://schemas.microsoft.com/office/drawing/2014/main" id="{0384F88A-88D9-4B5C-8102-1A8856E4A61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8125" y="47625"/>
          <a:ext cx="2331720" cy="5363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5</xdr:row>
      <xdr:rowOff>1940720</xdr:rowOff>
    </xdr:from>
    <xdr:to>
      <xdr:col>1</xdr:col>
      <xdr:colOff>1884046</xdr:colOff>
      <xdr:row>5</xdr:row>
      <xdr:rowOff>2914652</xdr:rowOff>
    </xdr:to>
    <xdr:pic>
      <xdr:nvPicPr>
        <xdr:cNvPr id="2" name="Picture 1">
          <a:extLst>
            <a:ext uri="{FF2B5EF4-FFF2-40B4-BE49-F238E27FC236}">
              <a16:creationId xmlns:a16="http://schemas.microsoft.com/office/drawing/2014/main" id="{DC93B0E3-20B5-4980-87C0-E2C9658A3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 y="8808245"/>
          <a:ext cx="1857376" cy="973932"/>
        </a:xfrm>
        <a:prstGeom prst="rect">
          <a:avLst/>
        </a:prstGeom>
      </xdr:spPr>
    </xdr:pic>
    <xdr:clientData/>
  </xdr:twoCellAnchor>
  <xdr:twoCellAnchor editAs="oneCell">
    <xdr:from>
      <xdr:col>1</xdr:col>
      <xdr:colOff>28575</xdr:colOff>
      <xdr:row>6</xdr:row>
      <xdr:rowOff>1512094</xdr:rowOff>
    </xdr:from>
    <xdr:to>
      <xdr:col>1</xdr:col>
      <xdr:colOff>1884046</xdr:colOff>
      <xdr:row>6</xdr:row>
      <xdr:rowOff>2607946</xdr:rowOff>
    </xdr:to>
    <xdr:pic>
      <xdr:nvPicPr>
        <xdr:cNvPr id="3" name="Picture 2">
          <a:extLst>
            <a:ext uri="{FF2B5EF4-FFF2-40B4-BE49-F238E27FC236}">
              <a16:creationId xmlns:a16="http://schemas.microsoft.com/office/drawing/2014/main" id="{BD587619-4CB2-406E-B9BE-D1C275D01D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31520" y="11338084"/>
          <a:ext cx="1857376" cy="1099662"/>
        </a:xfrm>
        <a:prstGeom prst="rect">
          <a:avLst/>
        </a:prstGeom>
      </xdr:spPr>
    </xdr:pic>
    <xdr:clientData/>
  </xdr:twoCellAnchor>
  <xdr:oneCellAnchor>
    <xdr:from>
      <xdr:col>6</xdr:col>
      <xdr:colOff>88105</xdr:colOff>
      <xdr:row>3</xdr:row>
      <xdr:rowOff>232834</xdr:rowOff>
    </xdr:from>
    <xdr:ext cx="685800" cy="685800"/>
    <xdr:pic>
      <xdr:nvPicPr>
        <xdr:cNvPr id="4" name="Picture 3">
          <a:extLst>
            <a:ext uri="{FF2B5EF4-FFF2-40B4-BE49-F238E27FC236}">
              <a16:creationId xmlns:a16="http://schemas.microsoft.com/office/drawing/2014/main" id="{DF188B81-B074-4108-8FBA-842425CCCD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312615" y="125391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3</xdr:row>
      <xdr:rowOff>232834</xdr:rowOff>
    </xdr:from>
    <xdr:ext cx="685800" cy="685800"/>
    <xdr:pic>
      <xdr:nvPicPr>
        <xdr:cNvPr id="5" name="Picture 4">
          <a:extLst>
            <a:ext uri="{FF2B5EF4-FFF2-40B4-BE49-F238E27FC236}">
              <a16:creationId xmlns:a16="http://schemas.microsoft.com/office/drawing/2014/main" id="{8E86AFB4-33DB-4D7E-985F-C3DAECBC09F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532317" y="125391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3</xdr:row>
      <xdr:rowOff>1226926</xdr:rowOff>
    </xdr:from>
    <xdr:ext cx="685800" cy="685800"/>
    <xdr:pic>
      <xdr:nvPicPr>
        <xdr:cNvPr id="6" name="Picture 5">
          <a:extLst>
            <a:ext uri="{FF2B5EF4-FFF2-40B4-BE49-F238E27FC236}">
              <a16:creationId xmlns:a16="http://schemas.microsoft.com/office/drawing/2014/main" id="{AF017F63-E5FC-44B9-A64F-33920B796528}"/>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3312615" y="224800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3</xdr:row>
      <xdr:rowOff>1226926</xdr:rowOff>
    </xdr:from>
    <xdr:ext cx="685800" cy="685800"/>
    <xdr:pic>
      <xdr:nvPicPr>
        <xdr:cNvPr id="7" name="Picture 6">
          <a:extLst>
            <a:ext uri="{FF2B5EF4-FFF2-40B4-BE49-F238E27FC236}">
              <a16:creationId xmlns:a16="http://schemas.microsoft.com/office/drawing/2014/main" id="{644CD638-AA5E-4563-9877-CA6F643CDD45}"/>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4532317" y="224800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232834</xdr:rowOff>
    </xdr:from>
    <xdr:ext cx="685800" cy="685800"/>
    <xdr:pic>
      <xdr:nvPicPr>
        <xdr:cNvPr id="8" name="Picture 7">
          <a:extLst>
            <a:ext uri="{FF2B5EF4-FFF2-40B4-BE49-F238E27FC236}">
              <a16:creationId xmlns:a16="http://schemas.microsoft.com/office/drawing/2014/main" id="{136DEA1E-FF66-48C1-970D-EE904B06F5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312615" y="710226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232834</xdr:rowOff>
    </xdr:from>
    <xdr:ext cx="685800" cy="685800"/>
    <xdr:pic>
      <xdr:nvPicPr>
        <xdr:cNvPr id="9" name="Picture 8">
          <a:extLst>
            <a:ext uri="{FF2B5EF4-FFF2-40B4-BE49-F238E27FC236}">
              <a16:creationId xmlns:a16="http://schemas.microsoft.com/office/drawing/2014/main" id="{CD35F26D-3F51-434F-BE36-C1A7593E1CC9}"/>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4532317" y="710226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1226926</xdr:rowOff>
    </xdr:from>
    <xdr:ext cx="685800" cy="685800"/>
    <xdr:pic>
      <xdr:nvPicPr>
        <xdr:cNvPr id="10" name="Picture 9">
          <a:extLst>
            <a:ext uri="{FF2B5EF4-FFF2-40B4-BE49-F238E27FC236}">
              <a16:creationId xmlns:a16="http://schemas.microsoft.com/office/drawing/2014/main" id="{5963C20E-4F1B-4331-BAE1-855F4FB6B8E5}"/>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312615" y="809635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1226926</xdr:rowOff>
    </xdr:from>
    <xdr:ext cx="685800" cy="685800"/>
    <xdr:pic>
      <xdr:nvPicPr>
        <xdr:cNvPr id="11" name="Picture 10">
          <a:extLst>
            <a:ext uri="{FF2B5EF4-FFF2-40B4-BE49-F238E27FC236}">
              <a16:creationId xmlns:a16="http://schemas.microsoft.com/office/drawing/2014/main" id="{0CCD75E4-8852-41A3-AF58-0C31DB530D4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4532317" y="8096356"/>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232834</xdr:rowOff>
    </xdr:from>
    <xdr:ext cx="685800" cy="685800"/>
    <xdr:pic>
      <xdr:nvPicPr>
        <xdr:cNvPr id="12" name="Picture 11">
          <a:extLst>
            <a:ext uri="{FF2B5EF4-FFF2-40B4-BE49-F238E27FC236}">
              <a16:creationId xmlns:a16="http://schemas.microsoft.com/office/drawing/2014/main" id="{E1FE6A06-D41D-4280-A53B-50F5C4EE28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312615" y="1006453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232834</xdr:rowOff>
    </xdr:from>
    <xdr:ext cx="685800" cy="685800"/>
    <xdr:pic>
      <xdr:nvPicPr>
        <xdr:cNvPr id="13" name="Picture 12">
          <a:extLst>
            <a:ext uri="{FF2B5EF4-FFF2-40B4-BE49-F238E27FC236}">
              <a16:creationId xmlns:a16="http://schemas.microsoft.com/office/drawing/2014/main" id="{1F5F6F50-35D8-4AFE-A497-7E62585DFA5A}"/>
            </a:ext>
          </a:extLst>
        </xdr:cNvPr>
        <xdr:cNvPicPr>
          <a:picLocks/>
        </xdr:cNvPicPr>
      </xdr:nvPicPr>
      <xdr:blipFill>
        <a:blip xmlns:r="http://schemas.openxmlformats.org/officeDocument/2006/relationships" r:embed="rId8">
          <a:extLst>
            <a:ext uri="{BEBA8EAE-BF5A-486C-A8C5-ECC9F3942E4B}">
              <a14:imgProps xmlns:a14="http://schemas.microsoft.com/office/drawing/2010/main">
                <a14:imgLayer r:embed="rId9">
                  <a14:imgEffect>
                    <a14:brightnessContrast contrast="40000"/>
                  </a14:imgEffect>
                </a14:imgLayer>
              </a14:imgProps>
            </a:ext>
            <a:ext uri="{28A0092B-C50C-407E-A947-70E740481C1C}">
              <a14:useLocalDpi xmlns:a14="http://schemas.microsoft.com/office/drawing/2010/main" val="0"/>
            </a:ext>
          </a:extLst>
        </a:blip>
        <a:srcRect/>
        <a:stretch/>
      </xdr:blipFill>
      <xdr:spPr>
        <a:xfrm>
          <a:off x="14532317" y="1006453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1226926</xdr:rowOff>
    </xdr:from>
    <xdr:ext cx="685800" cy="685800"/>
    <xdr:pic>
      <xdr:nvPicPr>
        <xdr:cNvPr id="14" name="Picture 13">
          <a:extLst>
            <a:ext uri="{FF2B5EF4-FFF2-40B4-BE49-F238E27FC236}">
              <a16:creationId xmlns:a16="http://schemas.microsoft.com/office/drawing/2014/main" id="{395E661C-CDC9-4A0B-8562-ED8544549516}"/>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3312615" y="1105863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1226926</xdr:rowOff>
    </xdr:from>
    <xdr:ext cx="685800" cy="685800"/>
    <xdr:pic>
      <xdr:nvPicPr>
        <xdr:cNvPr id="15" name="Picture 14">
          <a:extLst>
            <a:ext uri="{FF2B5EF4-FFF2-40B4-BE49-F238E27FC236}">
              <a16:creationId xmlns:a16="http://schemas.microsoft.com/office/drawing/2014/main" id="{BA2B0043-9F38-4D3B-A3EF-3DBBB625F494}"/>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4532317" y="1105863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232834</xdr:rowOff>
    </xdr:from>
    <xdr:ext cx="685800" cy="685800"/>
    <xdr:pic>
      <xdr:nvPicPr>
        <xdr:cNvPr id="16" name="Picture 15">
          <a:extLst>
            <a:ext uri="{FF2B5EF4-FFF2-40B4-BE49-F238E27FC236}">
              <a16:creationId xmlns:a16="http://schemas.microsoft.com/office/drawing/2014/main" id="{FBA88529-603F-4D0D-B72F-72D3C19A2A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312615" y="417808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232834</xdr:rowOff>
    </xdr:from>
    <xdr:ext cx="685800" cy="685800"/>
    <xdr:pic>
      <xdr:nvPicPr>
        <xdr:cNvPr id="17" name="Picture 16">
          <a:extLst>
            <a:ext uri="{FF2B5EF4-FFF2-40B4-BE49-F238E27FC236}">
              <a16:creationId xmlns:a16="http://schemas.microsoft.com/office/drawing/2014/main" id="{4326F14C-4E18-44BC-9CF9-B80C1A26134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532317" y="4178089"/>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1226926</xdr:rowOff>
    </xdr:from>
    <xdr:ext cx="685800" cy="685800"/>
    <xdr:pic>
      <xdr:nvPicPr>
        <xdr:cNvPr id="18" name="Picture 17">
          <a:extLst>
            <a:ext uri="{FF2B5EF4-FFF2-40B4-BE49-F238E27FC236}">
              <a16:creationId xmlns:a16="http://schemas.microsoft.com/office/drawing/2014/main" id="{0A6B9429-B31B-4B7C-A343-B436512BCDC5}"/>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3312615" y="517218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1226926</xdr:rowOff>
    </xdr:from>
    <xdr:ext cx="685800" cy="685800"/>
    <xdr:pic>
      <xdr:nvPicPr>
        <xdr:cNvPr id="19" name="Picture 18">
          <a:extLst>
            <a:ext uri="{FF2B5EF4-FFF2-40B4-BE49-F238E27FC236}">
              <a16:creationId xmlns:a16="http://schemas.microsoft.com/office/drawing/2014/main" id="{97B2FC3E-41B3-47B0-9C6F-C1C2AA7DA03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4532317" y="5172181"/>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2274676</xdr:rowOff>
    </xdr:from>
    <xdr:ext cx="685800" cy="685800"/>
    <xdr:pic>
      <xdr:nvPicPr>
        <xdr:cNvPr id="20" name="Picture 19">
          <a:extLst>
            <a:ext uri="{FF2B5EF4-FFF2-40B4-BE49-F238E27FC236}">
              <a16:creationId xmlns:a16="http://schemas.microsoft.com/office/drawing/2014/main" id="{28606D32-E3EC-433D-BAC2-8238961F4239}"/>
            </a:ext>
          </a:extLst>
        </xdr:cNvPr>
        <xdr:cNvPicPr>
          <a:picLocks/>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9941" t="19941" r="19941" b="19941"/>
        <a:stretch>
          <a:fillRect/>
        </a:stretch>
      </xdr:blipFill>
      <xdr:spPr>
        <a:xfrm>
          <a:off x="13312615" y="12102571"/>
          <a:ext cx="685800" cy="685800"/>
        </a:xfrm>
        <a:prstGeom prst="rect">
          <a:avLst/>
        </a:prstGeom>
        <a:effectLst>
          <a:outerShdw blurRad="50800" dist="38100" dir="2700000" algn="tl" rotWithShape="0">
            <a:prstClr val="black">
              <a:alpha val="40000"/>
            </a:prstClr>
          </a:outerShdw>
        </a:effectLst>
      </xdr:spPr>
    </xdr:pic>
    <xdr:clientData/>
  </xdr:oneCellAnchor>
  <xdr:twoCellAnchor editAs="oneCell">
    <xdr:from>
      <xdr:col>0</xdr:col>
      <xdr:colOff>209550</xdr:colOff>
      <xdr:row>0</xdr:row>
      <xdr:rowOff>38100</xdr:rowOff>
    </xdr:from>
    <xdr:to>
      <xdr:col>1</xdr:col>
      <xdr:colOff>1830705</xdr:colOff>
      <xdr:row>1</xdr:row>
      <xdr:rowOff>285741</xdr:rowOff>
    </xdr:to>
    <xdr:pic>
      <xdr:nvPicPr>
        <xdr:cNvPr id="21" name="Picture 20">
          <a:extLst>
            <a:ext uri="{FF2B5EF4-FFF2-40B4-BE49-F238E27FC236}">
              <a16:creationId xmlns:a16="http://schemas.microsoft.com/office/drawing/2014/main" id="{F48E91A6-8F0C-4CBC-BD37-75FE8467FE3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5740" y="38100"/>
          <a:ext cx="2329815" cy="550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88105</xdr:colOff>
      <xdr:row>3</xdr:row>
      <xdr:rowOff>285751</xdr:rowOff>
    </xdr:from>
    <xdr:ext cx="685800" cy="685800"/>
    <xdr:pic>
      <xdr:nvPicPr>
        <xdr:cNvPr id="14" name="Picture 13">
          <a:extLst>
            <a:ext uri="{FF2B5EF4-FFF2-40B4-BE49-F238E27FC236}">
              <a16:creationId xmlns:a16="http://schemas.microsoft.com/office/drawing/2014/main" id="{DA26F642-1567-42E4-9B3F-1E1F14832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300891" y="7075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316762</xdr:rowOff>
    </xdr:from>
    <xdr:ext cx="685800" cy="685800"/>
    <xdr:pic>
      <xdr:nvPicPr>
        <xdr:cNvPr id="20" name="Picture 19">
          <a:extLst>
            <a:ext uri="{FF2B5EF4-FFF2-40B4-BE49-F238E27FC236}">
              <a16:creationId xmlns:a16="http://schemas.microsoft.com/office/drawing/2014/main" id="{35CD4A5F-06F6-4208-8983-7DC5C40CFEA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5300891" y="2834083"/>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316762</xdr:rowOff>
    </xdr:from>
    <xdr:ext cx="685800" cy="685800"/>
    <xdr:pic>
      <xdr:nvPicPr>
        <xdr:cNvPr id="21" name="Picture 20">
          <a:extLst>
            <a:ext uri="{FF2B5EF4-FFF2-40B4-BE49-F238E27FC236}">
              <a16:creationId xmlns:a16="http://schemas.microsoft.com/office/drawing/2014/main" id="{31E45D49-D8ED-4CA7-A5AF-6D3DE18B353F}"/>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520593" y="2834083"/>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285751</xdr:rowOff>
    </xdr:from>
    <xdr:ext cx="685800" cy="685800"/>
    <xdr:pic>
      <xdr:nvPicPr>
        <xdr:cNvPr id="22" name="Picture 21">
          <a:extLst>
            <a:ext uri="{FF2B5EF4-FFF2-40B4-BE49-F238E27FC236}">
              <a16:creationId xmlns:a16="http://schemas.microsoft.com/office/drawing/2014/main" id="{71922464-D12E-4E69-B7CA-77D69D411D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5300891" y="48985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285751</xdr:rowOff>
    </xdr:from>
    <xdr:ext cx="685800" cy="685800"/>
    <xdr:pic>
      <xdr:nvPicPr>
        <xdr:cNvPr id="23" name="Picture 22">
          <a:extLst>
            <a:ext uri="{FF2B5EF4-FFF2-40B4-BE49-F238E27FC236}">
              <a16:creationId xmlns:a16="http://schemas.microsoft.com/office/drawing/2014/main" id="{42BDEB73-2C94-4B7A-B134-EB37FAE3A49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20593" y="48985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1279843</xdr:rowOff>
    </xdr:from>
    <xdr:ext cx="685800" cy="685800"/>
    <xdr:pic>
      <xdr:nvPicPr>
        <xdr:cNvPr id="24" name="Picture 23">
          <a:extLst>
            <a:ext uri="{FF2B5EF4-FFF2-40B4-BE49-F238E27FC236}">
              <a16:creationId xmlns:a16="http://schemas.microsoft.com/office/drawing/2014/main" id="{BB195151-94CC-4866-AC97-B7B163299ABE}"/>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a14:imgEffect>
                </a14:imgLayer>
              </a14:imgProps>
            </a:ext>
            <a:ext uri="{28A0092B-C50C-407E-A947-70E740481C1C}">
              <a14:useLocalDpi xmlns:a14="http://schemas.microsoft.com/office/drawing/2010/main" val="0"/>
            </a:ext>
          </a:extLst>
        </a:blip>
        <a:srcRect/>
        <a:stretch/>
      </xdr:blipFill>
      <xdr:spPr>
        <a:xfrm>
          <a:off x="15300891" y="589266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7</xdr:row>
      <xdr:rowOff>285751</xdr:rowOff>
    </xdr:from>
    <xdr:ext cx="685800" cy="685800"/>
    <xdr:pic>
      <xdr:nvPicPr>
        <xdr:cNvPr id="30" name="Picture 29">
          <a:extLst>
            <a:ext uri="{FF2B5EF4-FFF2-40B4-BE49-F238E27FC236}">
              <a16:creationId xmlns:a16="http://schemas.microsoft.com/office/drawing/2014/main" id="{65E4EF64-85E8-4A1C-A0B1-C564ABFF70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300891" y="90895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7</xdr:row>
      <xdr:rowOff>285751</xdr:rowOff>
    </xdr:from>
    <xdr:ext cx="685800" cy="685800"/>
    <xdr:pic>
      <xdr:nvPicPr>
        <xdr:cNvPr id="31" name="Picture 30">
          <a:extLst>
            <a:ext uri="{FF2B5EF4-FFF2-40B4-BE49-F238E27FC236}">
              <a16:creationId xmlns:a16="http://schemas.microsoft.com/office/drawing/2014/main" id="{F1B36A69-30F5-47CF-B104-B278252B069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20593" y="90895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9</xdr:row>
      <xdr:rowOff>295594</xdr:rowOff>
    </xdr:from>
    <xdr:ext cx="685800" cy="685800"/>
    <xdr:pic>
      <xdr:nvPicPr>
        <xdr:cNvPr id="44" name="Picture 43">
          <a:extLst>
            <a:ext uri="{FF2B5EF4-FFF2-40B4-BE49-F238E27FC236}">
              <a16:creationId xmlns:a16="http://schemas.microsoft.com/office/drawing/2014/main" id="{09A3C087-DAC5-44F0-AF73-95D57E299EE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5300891" y="15385915"/>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10</xdr:row>
      <xdr:rowOff>285751</xdr:rowOff>
    </xdr:from>
    <xdr:ext cx="685800" cy="685800"/>
    <xdr:pic>
      <xdr:nvPicPr>
        <xdr:cNvPr id="46" name="Picture 45">
          <a:extLst>
            <a:ext uri="{FF2B5EF4-FFF2-40B4-BE49-F238E27FC236}">
              <a16:creationId xmlns:a16="http://schemas.microsoft.com/office/drawing/2014/main" id="{D1047AB2-B221-4EB7-B50A-45ECFFA136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300891" y="17485180"/>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285751</xdr:rowOff>
    </xdr:from>
    <xdr:ext cx="685800" cy="685800"/>
    <xdr:pic>
      <xdr:nvPicPr>
        <xdr:cNvPr id="50" name="Picture 49">
          <a:extLst>
            <a:ext uri="{FF2B5EF4-FFF2-40B4-BE49-F238E27FC236}">
              <a16:creationId xmlns:a16="http://schemas.microsoft.com/office/drawing/2014/main" id="{48FC1F5E-B559-4912-AB63-2A3C6499D8C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5300891" y="69940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285751</xdr:rowOff>
    </xdr:from>
    <xdr:ext cx="685800" cy="685800"/>
    <xdr:pic>
      <xdr:nvPicPr>
        <xdr:cNvPr id="51" name="Picture 50">
          <a:extLst>
            <a:ext uri="{FF2B5EF4-FFF2-40B4-BE49-F238E27FC236}">
              <a16:creationId xmlns:a16="http://schemas.microsoft.com/office/drawing/2014/main" id="{6FE52B61-2157-4887-9D9C-126034597A62}"/>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20593" y="699407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1279843</xdr:rowOff>
    </xdr:from>
    <xdr:ext cx="685800" cy="685800"/>
    <xdr:pic>
      <xdr:nvPicPr>
        <xdr:cNvPr id="52" name="Picture 51">
          <a:extLst>
            <a:ext uri="{FF2B5EF4-FFF2-40B4-BE49-F238E27FC236}">
              <a16:creationId xmlns:a16="http://schemas.microsoft.com/office/drawing/2014/main" id="{8B30D456-3745-4886-960E-DBED0909B52D}"/>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a14:imgEffect>
                </a14:imgLayer>
              </a14:imgProps>
            </a:ext>
            <a:ext uri="{28A0092B-C50C-407E-A947-70E740481C1C}">
              <a14:useLocalDpi xmlns:a14="http://schemas.microsoft.com/office/drawing/2010/main" val="0"/>
            </a:ext>
          </a:extLst>
        </a:blip>
        <a:srcRect/>
        <a:stretch/>
      </xdr:blipFill>
      <xdr:spPr>
        <a:xfrm>
          <a:off x="15300891" y="7988164"/>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8</xdr:row>
      <xdr:rowOff>285751</xdr:rowOff>
    </xdr:from>
    <xdr:ext cx="685800" cy="685800"/>
    <xdr:pic>
      <xdr:nvPicPr>
        <xdr:cNvPr id="55" name="Picture 54">
          <a:extLst>
            <a:ext uri="{FF2B5EF4-FFF2-40B4-BE49-F238E27FC236}">
              <a16:creationId xmlns:a16="http://schemas.microsoft.com/office/drawing/2014/main" id="{773CA12E-86C8-4BA2-B4C5-84DA890514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300891" y="13266965"/>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8</xdr:row>
      <xdr:rowOff>285751</xdr:rowOff>
    </xdr:from>
    <xdr:ext cx="685800" cy="685800"/>
    <xdr:pic>
      <xdr:nvPicPr>
        <xdr:cNvPr id="56" name="Picture 55">
          <a:extLst>
            <a:ext uri="{FF2B5EF4-FFF2-40B4-BE49-F238E27FC236}">
              <a16:creationId xmlns:a16="http://schemas.microsoft.com/office/drawing/2014/main" id="{9035E42F-C778-4E9B-A0D8-CEF2C696236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20593" y="13266965"/>
          <a:ext cx="685800" cy="685800"/>
        </a:xfrm>
        <a:prstGeom prst="rect">
          <a:avLst/>
        </a:prstGeom>
        <a:effectLst>
          <a:outerShdw blurRad="50800" dist="38100" dir="2700000" algn="tl" rotWithShape="0">
            <a:prstClr val="black">
              <a:alpha val="40000"/>
            </a:prstClr>
          </a:outerShdw>
        </a:effectLst>
      </xdr:spPr>
    </xdr:pic>
    <xdr:clientData/>
  </xdr:oneCellAnchor>
  <xdr:twoCellAnchor editAs="oneCell">
    <xdr:from>
      <xdr:col>0</xdr:col>
      <xdr:colOff>240030</xdr:colOff>
      <xdr:row>0</xdr:row>
      <xdr:rowOff>0</xdr:rowOff>
    </xdr:from>
    <xdr:to>
      <xdr:col>1</xdr:col>
      <xdr:colOff>2002631</xdr:colOff>
      <xdr:row>1</xdr:row>
      <xdr:rowOff>293294</xdr:rowOff>
    </xdr:to>
    <xdr:pic>
      <xdr:nvPicPr>
        <xdr:cNvPr id="2" name="Picture 1">
          <a:extLst>
            <a:ext uri="{FF2B5EF4-FFF2-40B4-BE49-F238E27FC236}">
              <a16:creationId xmlns:a16="http://schemas.microsoft.com/office/drawing/2014/main" id="{9E1C4021-C707-42FF-B1CE-FFD9D5D2612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0030" y="0"/>
          <a:ext cx="2564130" cy="6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88105</xdr:colOff>
      <xdr:row>3</xdr:row>
      <xdr:rowOff>238127</xdr:rowOff>
    </xdr:from>
    <xdr:ext cx="685800" cy="685800"/>
    <xdr:pic>
      <xdr:nvPicPr>
        <xdr:cNvPr id="3" name="Picture 2">
          <a:extLst>
            <a:ext uri="{FF2B5EF4-FFF2-40B4-BE49-F238E27FC236}">
              <a16:creationId xmlns:a16="http://schemas.microsoft.com/office/drawing/2014/main" id="{1BE17525-4EC8-4440-B0A8-6B14494DA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29855" y="65087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3</xdr:row>
      <xdr:rowOff>238127</xdr:rowOff>
    </xdr:from>
    <xdr:ext cx="685800" cy="685800"/>
    <xdr:pic>
      <xdr:nvPicPr>
        <xdr:cNvPr id="4" name="Picture 3">
          <a:extLst>
            <a:ext uri="{FF2B5EF4-FFF2-40B4-BE49-F238E27FC236}">
              <a16:creationId xmlns:a16="http://schemas.microsoft.com/office/drawing/2014/main" id="{D4F4F82E-7FEF-4727-89F4-311B67C4C52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849557" y="65087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4</xdr:row>
      <xdr:rowOff>254002</xdr:rowOff>
    </xdr:from>
    <xdr:ext cx="685800" cy="685800"/>
    <xdr:pic>
      <xdr:nvPicPr>
        <xdr:cNvPr id="11" name="Picture 10">
          <a:extLst>
            <a:ext uri="{FF2B5EF4-FFF2-40B4-BE49-F238E27FC236}">
              <a16:creationId xmlns:a16="http://schemas.microsoft.com/office/drawing/2014/main" id="{D6DCFA64-BE49-4CCD-A875-2AFB665DA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29855" y="276225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4</xdr:row>
      <xdr:rowOff>254002</xdr:rowOff>
    </xdr:from>
    <xdr:ext cx="685800" cy="685800"/>
    <xdr:pic>
      <xdr:nvPicPr>
        <xdr:cNvPr id="12" name="Picture 11">
          <a:extLst>
            <a:ext uri="{FF2B5EF4-FFF2-40B4-BE49-F238E27FC236}">
              <a16:creationId xmlns:a16="http://schemas.microsoft.com/office/drawing/2014/main" id="{4B0D8158-A11E-4397-B8A5-1B939B5693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849557" y="276225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5</xdr:row>
      <xdr:rowOff>222252</xdr:rowOff>
    </xdr:from>
    <xdr:ext cx="685800" cy="685800"/>
    <xdr:pic>
      <xdr:nvPicPr>
        <xdr:cNvPr id="16" name="Picture 15">
          <a:extLst>
            <a:ext uri="{FF2B5EF4-FFF2-40B4-BE49-F238E27FC236}">
              <a16:creationId xmlns:a16="http://schemas.microsoft.com/office/drawing/2014/main" id="{2B654D79-2F2F-4895-B052-7286C748F2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629855" y="69215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5</xdr:row>
      <xdr:rowOff>222252</xdr:rowOff>
    </xdr:from>
    <xdr:ext cx="685800" cy="685800"/>
    <xdr:pic>
      <xdr:nvPicPr>
        <xdr:cNvPr id="17" name="Picture 16">
          <a:extLst>
            <a:ext uri="{FF2B5EF4-FFF2-40B4-BE49-F238E27FC236}">
              <a16:creationId xmlns:a16="http://schemas.microsoft.com/office/drawing/2014/main" id="{3B1D3A8B-5421-4DC0-B780-A95C6DCF6CE4}"/>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7849557" y="69215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6</xdr:row>
      <xdr:rowOff>222252</xdr:rowOff>
    </xdr:from>
    <xdr:ext cx="685800" cy="685800"/>
    <xdr:pic>
      <xdr:nvPicPr>
        <xdr:cNvPr id="20" name="Picture 19">
          <a:extLst>
            <a:ext uri="{FF2B5EF4-FFF2-40B4-BE49-F238E27FC236}">
              <a16:creationId xmlns:a16="http://schemas.microsoft.com/office/drawing/2014/main" id="{BF1E21D1-5E36-4FE7-8B89-67FDEAAEDB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629855" y="90170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6</xdr:row>
      <xdr:rowOff>222252</xdr:rowOff>
    </xdr:from>
    <xdr:ext cx="685800" cy="685800"/>
    <xdr:pic>
      <xdr:nvPicPr>
        <xdr:cNvPr id="21" name="Picture 20">
          <a:extLst>
            <a:ext uri="{FF2B5EF4-FFF2-40B4-BE49-F238E27FC236}">
              <a16:creationId xmlns:a16="http://schemas.microsoft.com/office/drawing/2014/main" id="{D8CD8CB8-9BFE-4A33-98A1-54B862BDB7B9}"/>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7849557" y="90170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7</xdr:row>
      <xdr:rowOff>222252</xdr:rowOff>
    </xdr:from>
    <xdr:ext cx="685800" cy="685800"/>
    <xdr:pic>
      <xdr:nvPicPr>
        <xdr:cNvPr id="22" name="Picture 21">
          <a:extLst>
            <a:ext uri="{FF2B5EF4-FFF2-40B4-BE49-F238E27FC236}">
              <a16:creationId xmlns:a16="http://schemas.microsoft.com/office/drawing/2014/main" id="{A7AE3C4E-8F62-4DE9-8093-122B11C87D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629855" y="111125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8</xdr:row>
      <xdr:rowOff>254002</xdr:rowOff>
    </xdr:from>
    <xdr:ext cx="685800" cy="685800"/>
    <xdr:pic>
      <xdr:nvPicPr>
        <xdr:cNvPr id="33" name="Picture 32">
          <a:extLst>
            <a:ext uri="{FF2B5EF4-FFF2-40B4-BE49-F238E27FC236}">
              <a16:creationId xmlns:a16="http://schemas.microsoft.com/office/drawing/2014/main" id="{00861530-2B16-4C90-8EB6-6D00ED66249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6629855" y="1954212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9</xdr:row>
      <xdr:rowOff>333377</xdr:rowOff>
    </xdr:from>
    <xdr:ext cx="685800" cy="685800"/>
    <xdr:pic>
      <xdr:nvPicPr>
        <xdr:cNvPr id="34" name="Picture 33">
          <a:extLst>
            <a:ext uri="{FF2B5EF4-FFF2-40B4-BE49-F238E27FC236}">
              <a16:creationId xmlns:a16="http://schemas.microsoft.com/office/drawing/2014/main" id="{9D1AF7ED-2B8D-40D8-85A5-F86E1127AE6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629855" y="217170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9</xdr:row>
      <xdr:rowOff>333377</xdr:rowOff>
    </xdr:from>
    <xdr:ext cx="685800" cy="685800"/>
    <xdr:pic>
      <xdr:nvPicPr>
        <xdr:cNvPr id="36" name="Picture 35">
          <a:extLst>
            <a:ext uri="{FF2B5EF4-FFF2-40B4-BE49-F238E27FC236}">
              <a16:creationId xmlns:a16="http://schemas.microsoft.com/office/drawing/2014/main" id="{C09A37CD-C9C1-49FE-84B2-F18FBC4F886A}"/>
            </a:ext>
          </a:extLst>
        </xdr:cNvPr>
        <xdr:cNvPicPr>
          <a:picLocks/>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a14:imgEffect>
                </a14:imgLayer>
              </a14:imgProps>
            </a:ext>
            <a:ext uri="{28A0092B-C50C-407E-A947-70E740481C1C}">
              <a14:useLocalDpi xmlns:a14="http://schemas.microsoft.com/office/drawing/2010/main" val="0"/>
            </a:ext>
          </a:extLst>
        </a:blip>
        <a:srcRect/>
        <a:stretch/>
      </xdr:blipFill>
      <xdr:spPr>
        <a:xfrm>
          <a:off x="17849557" y="217170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10</xdr:row>
      <xdr:rowOff>365127</xdr:rowOff>
    </xdr:from>
    <xdr:ext cx="685800" cy="685800"/>
    <xdr:pic>
      <xdr:nvPicPr>
        <xdr:cNvPr id="37" name="Picture 36">
          <a:extLst>
            <a:ext uri="{FF2B5EF4-FFF2-40B4-BE49-F238E27FC236}">
              <a16:creationId xmlns:a16="http://schemas.microsoft.com/office/drawing/2014/main" id="{A02D6A58-C6B0-4F96-8A52-AA369488559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629855" y="2384425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10</xdr:row>
      <xdr:rowOff>365127</xdr:rowOff>
    </xdr:from>
    <xdr:ext cx="685800" cy="685800"/>
    <xdr:pic>
      <xdr:nvPicPr>
        <xdr:cNvPr id="38" name="Picture 37">
          <a:extLst>
            <a:ext uri="{FF2B5EF4-FFF2-40B4-BE49-F238E27FC236}">
              <a16:creationId xmlns:a16="http://schemas.microsoft.com/office/drawing/2014/main" id="{FCCFD91C-7571-425C-958B-621DD051B30C}"/>
            </a:ext>
          </a:extLst>
        </xdr:cNvPr>
        <xdr:cNvPicPr>
          <a:picLocks/>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a14:imgEffect>
                </a14:imgLayer>
              </a14:imgProps>
            </a:ext>
            <a:ext uri="{28A0092B-C50C-407E-A947-70E740481C1C}">
              <a14:useLocalDpi xmlns:a14="http://schemas.microsoft.com/office/drawing/2010/main" val="0"/>
            </a:ext>
          </a:extLst>
        </a:blip>
        <a:srcRect/>
        <a:stretch/>
      </xdr:blipFill>
      <xdr:spPr>
        <a:xfrm>
          <a:off x="17849557" y="2384425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11</xdr:row>
      <xdr:rowOff>269877</xdr:rowOff>
    </xdr:from>
    <xdr:ext cx="685800" cy="685800"/>
    <xdr:pic>
      <xdr:nvPicPr>
        <xdr:cNvPr id="39" name="Picture 38">
          <a:extLst>
            <a:ext uri="{FF2B5EF4-FFF2-40B4-BE49-F238E27FC236}">
              <a16:creationId xmlns:a16="http://schemas.microsoft.com/office/drawing/2014/main" id="{9BCE1736-432D-43D3-B6AC-B0915E7E17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629855" y="258445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11</xdr:row>
      <xdr:rowOff>269877</xdr:rowOff>
    </xdr:from>
    <xdr:ext cx="685800" cy="685800"/>
    <xdr:pic>
      <xdr:nvPicPr>
        <xdr:cNvPr id="40" name="Picture 39">
          <a:extLst>
            <a:ext uri="{FF2B5EF4-FFF2-40B4-BE49-F238E27FC236}">
              <a16:creationId xmlns:a16="http://schemas.microsoft.com/office/drawing/2014/main" id="{BD05BADC-BBBC-4F62-B0CB-C4F26A8E8478}"/>
            </a:ext>
          </a:extLst>
        </xdr:cNvPr>
        <xdr:cNvPicPr>
          <a:picLocks/>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a14:imgEffect>
                </a14:imgLayer>
              </a14:imgProps>
            </a:ext>
            <a:ext uri="{28A0092B-C50C-407E-A947-70E740481C1C}">
              <a14:useLocalDpi xmlns:a14="http://schemas.microsoft.com/office/drawing/2010/main" val="0"/>
            </a:ext>
          </a:extLst>
        </a:blip>
        <a:srcRect/>
        <a:stretch/>
      </xdr:blipFill>
      <xdr:spPr>
        <a:xfrm>
          <a:off x="17849557" y="25844502"/>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88105</xdr:colOff>
      <xdr:row>12</xdr:row>
      <xdr:rowOff>254002</xdr:rowOff>
    </xdr:from>
    <xdr:ext cx="685800" cy="685800"/>
    <xdr:pic>
      <xdr:nvPicPr>
        <xdr:cNvPr id="41" name="Picture 40">
          <a:extLst>
            <a:ext uri="{FF2B5EF4-FFF2-40B4-BE49-F238E27FC236}">
              <a16:creationId xmlns:a16="http://schemas.microsoft.com/office/drawing/2014/main" id="{F77627AC-8DB4-47D9-8848-293C975E8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629855" y="27924127"/>
          <a:ext cx="685800" cy="685800"/>
        </a:xfrm>
        <a:prstGeom prst="rect">
          <a:avLst/>
        </a:prstGeom>
        <a:effectLst>
          <a:outerShdw blurRad="50800" dist="38100" dir="2700000" algn="tl" rotWithShape="0">
            <a:prstClr val="black">
              <a:alpha val="40000"/>
            </a:prstClr>
          </a:outerShdw>
        </a:effectLst>
      </xdr:spPr>
    </xdr:pic>
    <xdr:clientData/>
  </xdr:oneCellAnchor>
  <xdr:oneCellAnchor>
    <xdr:from>
      <xdr:col>6</xdr:col>
      <xdr:colOff>1307807</xdr:colOff>
      <xdr:row>12</xdr:row>
      <xdr:rowOff>254002</xdr:rowOff>
    </xdr:from>
    <xdr:ext cx="685800" cy="685800"/>
    <xdr:pic>
      <xdr:nvPicPr>
        <xdr:cNvPr id="42" name="Picture 41">
          <a:extLst>
            <a:ext uri="{FF2B5EF4-FFF2-40B4-BE49-F238E27FC236}">
              <a16:creationId xmlns:a16="http://schemas.microsoft.com/office/drawing/2014/main" id="{921700D7-B03B-4E19-B2CF-46C804E15B41}"/>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7849557" y="27924127"/>
          <a:ext cx="685800" cy="685800"/>
        </a:xfrm>
        <a:prstGeom prst="rect">
          <a:avLst/>
        </a:prstGeom>
        <a:effectLst>
          <a:outerShdw blurRad="50800" dist="38100" dir="2700000" algn="tl" rotWithShape="0">
            <a:prstClr val="black">
              <a:alpha val="40000"/>
            </a:prstClr>
          </a:outerShdw>
        </a:effectLst>
      </xdr:spPr>
    </xdr:pic>
    <xdr:clientData/>
  </xdr:oneCellAnchor>
  <xdr:twoCellAnchor editAs="oneCell">
    <xdr:from>
      <xdr:col>0</xdr:col>
      <xdr:colOff>297657</xdr:colOff>
      <xdr:row>0</xdr:row>
      <xdr:rowOff>0</xdr:rowOff>
    </xdr:from>
    <xdr:to>
      <xdr:col>1</xdr:col>
      <xdr:colOff>2021205</xdr:colOff>
      <xdr:row>1</xdr:row>
      <xdr:rowOff>296151</xdr:rowOff>
    </xdr:to>
    <xdr:pic>
      <xdr:nvPicPr>
        <xdr:cNvPr id="2" name="Picture 1">
          <a:extLst>
            <a:ext uri="{FF2B5EF4-FFF2-40B4-BE49-F238E27FC236}">
              <a16:creationId xmlns:a16="http://schemas.microsoft.com/office/drawing/2014/main" id="{A7D9453B-4EA3-4BD9-A2D8-E2BD962F8B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97657" y="0"/>
          <a:ext cx="2556986" cy="598094"/>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8" Type="http://schemas.openxmlformats.org/officeDocument/2006/relationships/image" Target="../media/image8.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3">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F1D81-CC74-42C1-BC6C-1AC9B9E4AB9E}" name="Table3" displayName="Table3" ref="A3:Q8" totalsRowShown="0" headerRowDxfId="70" dataDxfId="69">
  <autoFilter ref="A3:Q8" xr:uid="{C5FF1D81-CC74-42C1-BC6C-1AC9B9E4AB9E}"/>
  <tableColumns count="17">
    <tableColumn id="1" xr3:uid="{2C8F4036-8ECA-44F6-86D3-5038471DCB20}" name="TAG/CODE" dataDxfId="68"/>
    <tableColumn id="2" xr3:uid="{9C68535F-1F10-4693-BCFA-DF1913AD76DA}" name="REFERENCE IMAGE" dataDxfId="67"/>
    <tableColumn id="4" xr3:uid="{A24838E8-DE74-4D34-B461-D3A0FB564F22}" name="BASIS OF DESIGN_x000a_MANUFACTURER" dataDxfId="66"/>
    <tableColumn id="5" xr3:uid="{8AF7E478-EDA7-4583-BDE2-6865D2A4B4F6}" name="PRODUCT NAME" dataDxfId="65"/>
    <tableColumn id="6" xr3:uid="{31713A85-8456-4060-9515-02BE7B02F40C}" name="DESCRIPTION" dataDxfId="64"/>
    <tableColumn id="7" xr3:uid="{4797CC22-2A1A-4D1A-BE0F-9179465D638A}" name="ATTRIBUTES" dataDxfId="63"/>
    <tableColumn id="8" xr3:uid="{3B6D6C06-3CD6-4976-8EEA-EB5252FBD58A}" name="FINISH IMAGES" dataDxfId="62"/>
    <tableColumn id="9" xr3:uid="{EBC48496-A244-44EA-BDB2-14F745E9B0D5}" name="NOTES" dataDxfId="61"/>
    <tableColumn id="15" xr3:uid="{3C8C99FF-5FEC-499C-AC21-E63778E7E5BB}" name="REFERENCE IMAGE2" dataDxfId="60"/>
    <tableColumn id="19" xr3:uid="{40BB5226-271E-428E-BE44-8E6FD5C98581}" name="MANUFACTURER2" dataDxfId="59"/>
    <tableColumn id="16" xr3:uid="{7DC2D04C-95E7-4523-9F2F-F04601DB2370}" name="PRODUCT NAME2" dataDxfId="58"/>
    <tableColumn id="17" xr3:uid="{F2BCB5DD-3987-47CA-8030-EB2EBFC72E12}" name="DESCRIPTION2" dataDxfId="57"/>
    <tableColumn id="13" xr3:uid="{B511A91B-77D3-4FAF-AAD0-68CF04EC5946}" name="ATTRIBUTES2" dataDxfId="56"/>
    <tableColumn id="14" xr3:uid="{042F6548-DE38-4FD8-AD55-C6E34036FDFE}" name="FINISH IMAGES2" dataDxfId="55"/>
    <tableColumn id="10" xr3:uid="{CC90B013-F08C-4608-A556-265310CA221F}" name="QTY" dataDxfId="54"/>
    <tableColumn id="11" xr3:uid="{76636BA2-B254-46E0-ADE6-F62FBC3F749D}" name="Unit Sell Price" dataDxfId="53" dataCellStyle="Currency"/>
    <tableColumn id="12" xr3:uid="{67E79227-896C-4234-B51E-0DC7CAC8D01F}" name="Extended Sell_x000a_Price" dataDxfId="52" dataCellStyle="Currency">
      <calculatedColumnFormula>Table3[[#This Row],[Unit Sell Price]]*Table3[[#This Row],[QTY]]</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D02C2F-F788-45CE-B1B8-3268BC9122B9}" name="Table5" displayName="Table5" ref="A3:H10" totalsRowShown="0" headerRowDxfId="51" dataDxfId="50">
  <autoFilter ref="A3:H10" xr:uid="{2AD02C2F-F788-45CE-B1B8-3268BC9122B9}"/>
  <tableColumns count="8">
    <tableColumn id="1" xr3:uid="{4FEDB210-BA36-4BCD-A7ED-4C3A3AE3C728}" name="TAG/CODE" dataDxfId="49"/>
    <tableColumn id="2" xr3:uid="{34F71E67-10A2-49E0-B596-DE9A68CE9B7D}" name="REFERENCE IMAGE" dataDxfId="48"/>
    <tableColumn id="4" xr3:uid="{6C816CE8-E8C2-4916-8579-20A4890CF09C}" name="BASIS OF DESIGN_x000a_MANUFACTURER" dataDxfId="47"/>
    <tableColumn id="5" xr3:uid="{B226B757-E010-4F5B-BA15-903770157CB7}" name="PRODUCT NAME" dataDxfId="46"/>
    <tableColumn id="6" xr3:uid="{4DD0DC7D-199B-4BE6-8474-DEE5D46DDFE3}" name="DESCRIPTION" dataDxfId="45"/>
    <tableColumn id="7" xr3:uid="{8F12D0F5-537A-4117-846C-C5004B5319BE}" name="ATTRIBUTES" dataDxfId="44"/>
    <tableColumn id="8" xr3:uid="{94A4F401-B5CE-4149-83BC-EE43D379E9B4}" name="FINISH IMAGES" dataDxfId="43"/>
    <tableColumn id="9" xr3:uid="{CB2D149A-9AA1-4286-8D9B-03CDFFC4FD38}" name="NOTES" dataDxfId="42"/>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2A4505-8C6D-4BAF-AAA6-0EC68716B121}" name="Table62" displayName="Table62" ref="A3:H7" totalsRowShown="0" headerRowDxfId="9" dataDxfId="8">
  <autoFilter ref="A3:H7" xr:uid="{35A7D162-AB3C-4B49-8AD7-563E76A9351B}"/>
  <tableColumns count="8">
    <tableColumn id="1" xr3:uid="{FD2E8A8E-017B-4A28-B9A5-6BC5D138106E}" name="TAG/CODE" dataDxfId="7"/>
    <tableColumn id="2" xr3:uid="{AC35ED61-9CEC-4DC0-8C70-6F260B86C1D9}" name="REFERENCE IMAGE" dataDxfId="6"/>
    <tableColumn id="4" xr3:uid="{5E335ECF-5CCF-4513-91A5-A3AA31270547}" name="BASIS OF DESIGN_x000a_MANUFACTURER" dataDxfId="5"/>
    <tableColumn id="5" xr3:uid="{3494C964-5B82-4375-AE24-BBCCB4A94DB4}" name="PRODUCT NAME" dataDxfId="4"/>
    <tableColumn id="6" xr3:uid="{EA4B7753-11AC-43D3-88AE-9A5B58FD3DED}" name="DESCRIPTION" dataDxfId="3"/>
    <tableColumn id="7" xr3:uid="{E3ECF821-5421-4B9B-965D-E08FF82FB498}" name="ATTRIBUTES" dataDxfId="2"/>
    <tableColumn id="8" xr3:uid="{A9317F52-9006-4C14-9348-49EBA640E312}" name="FINISH IMAGES" dataDxfId="1"/>
    <tableColumn id="9" xr3:uid="{4B44C56A-0B5D-4646-BC1D-61458114F724}" name="NOTES" dataDxfId="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90E1E2C-8EB8-436F-AFFE-B1E0B94E76DD}" name="Table7" displayName="Table7" ref="A3:N11" totalsRowShown="0" headerRowDxfId="41">
  <autoFilter ref="A3:N11" xr:uid="{690E1E2C-8EB8-436F-AFFE-B1E0B94E76DD}"/>
  <tableColumns count="14">
    <tableColumn id="1" xr3:uid="{BB402230-AA80-425C-BA01-88441FC0C721}" name="TAG/CODE" dataDxfId="40"/>
    <tableColumn id="2" xr3:uid="{1FEF64FC-C60F-4B89-987E-C4B356D6F42D}" name="REFERENCE IMAGE" dataDxfId="39"/>
    <tableColumn id="4" xr3:uid="{7789E74F-B00D-433E-A767-C944AF4C4016}" name="BASIS OF DESIGN_x000a_MANUFACTURER" dataDxfId="38"/>
    <tableColumn id="5" xr3:uid="{9A555B80-6266-4F3F-9555-1274712A0EAD}" name="PRODUCT NAME" dataDxfId="37"/>
    <tableColumn id="6" xr3:uid="{F3222D40-2C8F-4C90-87C1-BC0E14E4BE85}" name="DESCRIPTION" dataDxfId="36"/>
    <tableColumn id="7" xr3:uid="{63E18339-543A-484A-B9F3-D46CF09671A5}" name="ATTRIBUTES" dataDxfId="35"/>
    <tableColumn id="8" xr3:uid="{2809A3D3-CF1F-40D6-8E03-5A6426E8A5D6}" name="FINISH IMAGES" dataDxfId="34"/>
    <tableColumn id="9" xr3:uid="{9709CF2E-5061-4766-B8DD-60B2FEC1F851}" name="NOTES" dataDxfId="33"/>
    <tableColumn id="3" xr3:uid="{ABD856A3-573B-41BF-8D55-E39F8983E6F2}" name="REFERENCE IMAGE2" dataDxfId="32"/>
    <tableColumn id="10" xr3:uid="{C75B85C6-D67C-44F2-B431-5708E2AAEB08}" name="MANUFACTURER2" dataDxfId="31"/>
    <tableColumn id="11" xr3:uid="{3FD114F7-A199-4BB4-A7E8-845F47C7A820}" name="PRODUCT NAME2" dataDxfId="30"/>
    <tableColumn id="12" xr3:uid="{B32EE996-6B09-4F7F-8DC1-BAC1EC788968}" name="DESCRIPTION2" dataDxfId="29"/>
    <tableColumn id="13" xr3:uid="{CF5BF397-8E6C-4778-963E-D082E45246B0}" name="ATTRIBUTES2" dataDxfId="28"/>
    <tableColumn id="14" xr3:uid="{4D57881B-1DFB-416A-9C38-064EDFE7B55D}" name="FINISH IMAGES2" dataDxfId="2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A8E0652-E9CD-42AA-819D-A21786095EA4}" name="Table8" displayName="Table8" ref="A3:P13" totalsRowShown="0" headerRowDxfId="26">
  <tableColumns count="16">
    <tableColumn id="1" xr3:uid="{5620D587-155D-4BC8-A32B-BE645639F1BC}" name="TAG/CODE" dataDxfId="25"/>
    <tableColumn id="2" xr3:uid="{8AAC99C8-6656-4C76-8857-7E07C9BA1BEF}" name="REFERENCE IMAGE" dataDxfId="24"/>
    <tableColumn id="4" xr3:uid="{8D83E14F-F926-4E26-9916-A82CB9827F02}" name="BASIS OF DESIGN_x000a_MANUFACTURER" dataDxfId="23"/>
    <tableColumn id="5" xr3:uid="{80F5BC0F-1E2A-464B-8897-E3BD5475E090}" name="PRODUCT NAME" dataDxfId="22"/>
    <tableColumn id="6" xr3:uid="{1EC96625-F614-42F7-9687-C25A9A4FB6FD}" name="DESCRIPTIONS" dataDxfId="21"/>
    <tableColumn id="7" xr3:uid="{9375FE47-11A5-4EFB-BF19-F210B55A6D94}" name="ATTRIBUTES" dataDxfId="20"/>
    <tableColumn id="8" xr3:uid="{EDBCDE19-CBA5-44AB-BCEE-BD9C29D23225}" name="FINISH IMAGES" dataDxfId="19"/>
    <tableColumn id="9" xr3:uid="{716E3E2D-F49E-4DCA-8D98-F233E7A4B1AC}" name="NOTES" dataDxfId="18"/>
    <tableColumn id="10" xr3:uid="{4FBD3598-BAEC-48CC-837F-630FF6E5B360}" name="REFERENCE IMAGE2" dataDxfId="17"/>
    <tableColumn id="3" xr3:uid="{F5411253-AB00-4411-AEB3-AAFB7B6312D7}" name="MANUFACTURER2" dataDxfId="16"/>
    <tableColumn id="16" xr3:uid="{73DAAA56-A75C-42AC-A032-9A74D03D79BD}" name="PRODUCT NAME2" dataDxfId="15"/>
    <tableColumn id="15" xr3:uid="{F2CDF30C-9208-4BCD-BA3E-3727A3C0D91A}" name="DESCRIPTION2" dataDxfId="14"/>
    <tableColumn id="11" xr3:uid="{3FBFAF36-80E8-4C0C-91B3-082F3327125D}" name="ATTRIBUTES2" dataDxfId="13"/>
    <tableColumn id="12" xr3:uid="{05DC4374-EE0A-4AA4-ACEC-252143B2CD98}" name="FINISH IMAGES2" dataDxfId="12"/>
    <tableColumn id="13" xr3:uid="{2A80B669-4ABB-404A-94AA-6052E6977121}" name="QTY" dataDxfId="11"/>
    <tableColumn id="14" xr3:uid="{2CFA1C1E-98D7-4EB6-8960-4D40A72077BA}" name="Unit Sell Price" dataDxfId="1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BA79-24B5-4DD0-83BB-542D76BE68FB}">
  <sheetPr>
    <tabColor rgb="FF92D050"/>
    <pageSetUpPr fitToPage="1"/>
  </sheetPr>
  <dimension ref="A1:Q35"/>
  <sheetViews>
    <sheetView zoomScale="85" zoomScaleNormal="85" zoomScaleSheetLayoutView="90" workbookViewId="0">
      <selection activeCell="K20" sqref="K19:K20"/>
    </sheetView>
  </sheetViews>
  <sheetFormatPr defaultRowHeight="150" customHeight="1" x14ac:dyDescent="0.3"/>
  <cols>
    <col min="1" max="1" width="12.77734375" style="4" customWidth="1"/>
    <col min="2" max="2" width="22.44140625" style="3" bestFit="1" customWidth="1"/>
    <col min="3" max="3" width="18.5546875" style="3" customWidth="1"/>
    <col min="4" max="4" width="26" style="2" customWidth="1"/>
    <col min="5" max="5" width="31.88671875" style="1" customWidth="1"/>
    <col min="6" max="6" width="45.33203125" style="5" customWidth="1"/>
    <col min="7" max="7" width="30.109375" style="13" customWidth="1"/>
    <col min="8" max="8" width="29.5546875" style="9" customWidth="1"/>
    <col min="9" max="10" width="25.6640625" style="13" customWidth="1"/>
    <col min="11" max="11" width="27.44140625" style="13" customWidth="1"/>
    <col min="12" max="14" width="26.44140625" style="13" customWidth="1"/>
    <col min="15" max="15" width="6.6640625" style="13" customWidth="1"/>
    <col min="16" max="16" width="13.88671875" style="13" customWidth="1"/>
    <col min="17" max="17" width="14.109375" style="13" customWidth="1"/>
  </cols>
  <sheetData>
    <row r="1" spans="1:17" ht="22.2" customHeight="1" x14ac:dyDescent="0.45">
      <c r="B1" s="22"/>
      <c r="C1" s="22"/>
      <c r="D1" s="22" t="s">
        <v>187</v>
      </c>
      <c r="E1" s="22"/>
      <c r="F1" s="22"/>
      <c r="G1" s="22"/>
      <c r="H1" s="22"/>
      <c r="I1" s="78" t="s">
        <v>208</v>
      </c>
      <c r="J1" s="79"/>
      <c r="K1" s="79"/>
      <c r="L1" s="79"/>
      <c r="M1" s="79"/>
      <c r="N1" s="79"/>
      <c r="O1" s="79"/>
      <c r="P1" s="79"/>
      <c r="Q1" s="80"/>
    </row>
    <row r="2" spans="1:17" ht="22.2" customHeight="1" thickBot="1" x14ac:dyDescent="0.5">
      <c r="B2" s="23"/>
      <c r="C2" s="23"/>
      <c r="D2" s="22" t="s">
        <v>188</v>
      </c>
      <c r="E2" s="23"/>
      <c r="F2" s="23"/>
      <c r="G2" s="23"/>
      <c r="H2" s="23"/>
      <c r="I2" s="81"/>
      <c r="J2" s="82"/>
      <c r="K2" s="82"/>
      <c r="L2" s="82"/>
      <c r="M2" s="82"/>
      <c r="N2" s="82"/>
      <c r="O2" s="82"/>
      <c r="P2" s="82"/>
      <c r="Q2" s="83"/>
    </row>
    <row r="3" spans="1:17" ht="33" customHeight="1" x14ac:dyDescent="0.3">
      <c r="A3" s="7" t="s">
        <v>0</v>
      </c>
      <c r="B3" s="7" t="s">
        <v>33</v>
      </c>
      <c r="C3" s="8" t="s">
        <v>183</v>
      </c>
      <c r="D3" s="8" t="s">
        <v>34</v>
      </c>
      <c r="E3" s="8" t="s">
        <v>35</v>
      </c>
      <c r="F3" s="8" t="s">
        <v>36</v>
      </c>
      <c r="G3" s="12" t="s">
        <v>37</v>
      </c>
      <c r="H3" s="8" t="s">
        <v>38</v>
      </c>
      <c r="I3" s="41" t="s">
        <v>212</v>
      </c>
      <c r="J3" s="25" t="s">
        <v>211</v>
      </c>
      <c r="K3" s="8" t="s">
        <v>205</v>
      </c>
      <c r="L3" s="8" t="s">
        <v>206</v>
      </c>
      <c r="M3" s="8" t="s">
        <v>209</v>
      </c>
      <c r="N3" s="7" t="s">
        <v>210</v>
      </c>
      <c r="O3" s="7" t="s">
        <v>189</v>
      </c>
      <c r="P3" s="7" t="s">
        <v>184</v>
      </c>
      <c r="Q3" s="26" t="s">
        <v>185</v>
      </c>
    </row>
    <row r="4" spans="1:17" ht="86.4" x14ac:dyDescent="0.3">
      <c r="A4" s="14" t="s">
        <v>1</v>
      </c>
      <c r="B4" s="4" t="e" vm="1">
        <v>#VALUE!</v>
      </c>
      <c r="C4" s="10" t="s">
        <v>39</v>
      </c>
      <c r="D4" s="2" t="s">
        <v>40</v>
      </c>
      <c r="E4" s="2" t="s">
        <v>41</v>
      </c>
      <c r="F4" s="2" t="s">
        <v>42</v>
      </c>
      <c r="G4" s="6" t="s">
        <v>43</v>
      </c>
      <c r="H4" s="11" t="s">
        <v>140</v>
      </c>
      <c r="I4" s="54"/>
      <c r="J4" s="55"/>
      <c r="K4" s="55"/>
      <c r="L4" s="55"/>
      <c r="M4" s="55"/>
      <c r="N4" s="55"/>
      <c r="O4" s="4">
        <v>398</v>
      </c>
      <c r="P4" s="58"/>
      <c r="Q4" s="42">
        <f>Table3[[#This Row],[Unit Sell Price]]*Table3[[#This Row],[QTY]]</f>
        <v>0</v>
      </c>
    </row>
    <row r="5" spans="1:17" ht="72" x14ac:dyDescent="0.3">
      <c r="A5" s="14" t="s">
        <v>2</v>
      </c>
      <c r="B5" s="4" t="e" vm="2">
        <v>#VALUE!</v>
      </c>
      <c r="C5" s="10" t="s">
        <v>44</v>
      </c>
      <c r="D5" s="2" t="s">
        <v>45</v>
      </c>
      <c r="E5" s="2" t="s">
        <v>46</v>
      </c>
      <c r="F5" s="2" t="s">
        <v>47</v>
      </c>
      <c r="G5" s="6" t="s">
        <v>48</v>
      </c>
      <c r="H5" s="11" t="s">
        <v>141</v>
      </c>
      <c r="I5" s="54"/>
      <c r="J5" s="55"/>
      <c r="K5" s="55"/>
      <c r="L5" s="55"/>
      <c r="M5" s="55"/>
      <c r="N5" s="55"/>
      <c r="O5" s="4">
        <v>65</v>
      </c>
      <c r="P5" s="58"/>
      <c r="Q5" s="42">
        <f>Table3[[#This Row],[Unit Sell Price]]*Table3[[#This Row],[QTY]]</f>
        <v>0</v>
      </c>
    </row>
    <row r="6" spans="1:17" ht="72" x14ac:dyDescent="0.3">
      <c r="A6" s="14" t="s">
        <v>3</v>
      </c>
      <c r="B6" s="4" t="e" vm="3">
        <v>#VALUE!</v>
      </c>
      <c r="C6" s="10" t="s">
        <v>49</v>
      </c>
      <c r="D6" s="2" t="s">
        <v>50</v>
      </c>
      <c r="E6" s="2" t="s">
        <v>143</v>
      </c>
      <c r="F6" s="2" t="s">
        <v>51</v>
      </c>
      <c r="G6" s="6" t="s">
        <v>48</v>
      </c>
      <c r="H6" s="11" t="s">
        <v>142</v>
      </c>
      <c r="I6" s="54"/>
      <c r="J6" s="55"/>
      <c r="K6" s="55"/>
      <c r="L6" s="55"/>
      <c r="M6" s="55"/>
      <c r="N6" s="55"/>
      <c r="O6" s="4">
        <v>55</v>
      </c>
      <c r="P6" s="58"/>
      <c r="Q6" s="42">
        <f>Table3[[#This Row],[Unit Sell Price]]*Table3[[#This Row],[QTY]]</f>
        <v>0</v>
      </c>
    </row>
    <row r="7" spans="1:17" ht="72" x14ac:dyDescent="0.3">
      <c r="A7" s="14" t="s">
        <v>4</v>
      </c>
      <c r="B7" s="4" t="e" vm="4">
        <v>#VALUE!</v>
      </c>
      <c r="C7" s="10" t="s">
        <v>49</v>
      </c>
      <c r="D7" s="2" t="s">
        <v>50</v>
      </c>
      <c r="E7" s="2" t="s">
        <v>143</v>
      </c>
      <c r="F7" s="2" t="s">
        <v>52</v>
      </c>
      <c r="G7" s="6" t="s">
        <v>48</v>
      </c>
      <c r="H7" s="11" t="s">
        <v>144</v>
      </c>
      <c r="I7" s="54"/>
      <c r="J7" s="55"/>
      <c r="K7" s="55"/>
      <c r="L7" s="55"/>
      <c r="M7" s="55"/>
      <c r="N7" s="55"/>
      <c r="O7" s="4">
        <v>2</v>
      </c>
      <c r="P7" s="58"/>
      <c r="Q7" s="42">
        <f>Table3[[#This Row],[Unit Sell Price]]*Table3[[#This Row],[QTY]]</f>
        <v>0</v>
      </c>
    </row>
    <row r="8" spans="1:17" ht="96" customHeight="1" thickBot="1" x14ac:dyDescent="0.35">
      <c r="A8" s="14" t="s">
        <v>5</v>
      </c>
      <c r="B8" s="4" t="e" vm="5">
        <v>#VALUE!</v>
      </c>
      <c r="C8" s="10" t="s">
        <v>53</v>
      </c>
      <c r="D8" s="2" t="s">
        <v>54</v>
      </c>
      <c r="E8" s="2" t="s">
        <v>145</v>
      </c>
      <c r="F8" s="2" t="s">
        <v>55</v>
      </c>
      <c r="G8" s="6" t="s">
        <v>180</v>
      </c>
      <c r="H8" s="11" t="s">
        <v>146</v>
      </c>
      <c r="I8" s="56"/>
      <c r="J8" s="57"/>
      <c r="K8" s="57"/>
      <c r="L8" s="57"/>
      <c r="M8" s="57"/>
      <c r="N8" s="57"/>
      <c r="O8" s="27">
        <v>13</v>
      </c>
      <c r="P8" s="59"/>
      <c r="Q8" s="43">
        <f>Table3[[#This Row],[Unit Sell Price]]*Table3[[#This Row],[QTY]]</f>
        <v>0</v>
      </c>
    </row>
    <row r="9" spans="1:17" ht="15.6" x14ac:dyDescent="0.3">
      <c r="A9" s="17" t="s">
        <v>196</v>
      </c>
      <c r="P9" s="19" t="s">
        <v>201</v>
      </c>
      <c r="Q9" s="24">
        <f>SUM(Q4:Q8)</f>
        <v>0</v>
      </c>
    </row>
    <row r="10" spans="1:17" ht="15.6" x14ac:dyDescent="0.3">
      <c r="A10" s="10" t="s">
        <v>197</v>
      </c>
      <c r="P10" s="19" t="s">
        <v>202</v>
      </c>
      <c r="Q10" s="20"/>
    </row>
    <row r="11" spans="1:17" ht="15.6" x14ac:dyDescent="0.3">
      <c r="A11" s="16" t="s">
        <v>198</v>
      </c>
      <c r="P11" s="19" t="s">
        <v>203</v>
      </c>
      <c r="Q11" s="20"/>
    </row>
    <row r="12" spans="1:17" ht="16.2" thickBot="1" x14ac:dyDescent="0.35">
      <c r="A12" s="16" t="s">
        <v>199</v>
      </c>
      <c r="P12" s="19" t="s">
        <v>204</v>
      </c>
      <c r="Q12" s="21">
        <f>Q9+Q10+Q11</f>
        <v>0</v>
      </c>
    </row>
    <row r="13" spans="1:17" ht="16.2" thickBot="1" x14ac:dyDescent="0.35">
      <c r="P13" s="19" t="s">
        <v>186</v>
      </c>
      <c r="Q13" s="73"/>
    </row>
    <row r="14" spans="1:17" ht="14.4" x14ac:dyDescent="0.3">
      <c r="A14" s="17" t="s">
        <v>200</v>
      </c>
    </row>
    <row r="15" spans="1:17" ht="14.4" x14ac:dyDescent="0.3">
      <c r="A15" s="18" t="s">
        <v>190</v>
      </c>
    </row>
    <row r="16" spans="1:17" ht="14.4" x14ac:dyDescent="0.3">
      <c r="A16" s="18" t="s">
        <v>191</v>
      </c>
    </row>
    <row r="17" spans="1:1" ht="14.4" x14ac:dyDescent="0.3">
      <c r="A17" s="18" t="s">
        <v>192</v>
      </c>
    </row>
    <row r="18" spans="1:1" ht="14.4" x14ac:dyDescent="0.3">
      <c r="A18" s="18" t="s">
        <v>193</v>
      </c>
    </row>
    <row r="19" spans="1:1" ht="14.4" x14ac:dyDescent="0.3">
      <c r="A19" s="18" t="s">
        <v>194</v>
      </c>
    </row>
    <row r="20" spans="1:1" ht="14.4" x14ac:dyDescent="0.3">
      <c r="A20" s="16" t="s">
        <v>195</v>
      </c>
    </row>
    <row r="21" spans="1:1" ht="14.4" x14ac:dyDescent="0.3">
      <c r="A21" s="16" t="s">
        <v>207</v>
      </c>
    </row>
    <row r="22" spans="1:1" ht="14.4" x14ac:dyDescent="0.3"/>
    <row r="35" ht="129.6" customHeight="1" x14ac:dyDescent="0.3"/>
  </sheetData>
  <sheetProtection algorithmName="SHA-512" hashValue="kAoIBbgtw2+eUHMkilkX+AAx67IZY1E40eI2IfRxR5N9SxUVoGQ4mPdTaxox9Euzi6jJRPFLLNW7ZNGB6KpDsA==" saltValue="l5eTh5RB7tLXDbIx1z+y8Q==" spinCount="100000" sheet="1" objects="1" scenarios="1"/>
  <mergeCells count="1">
    <mergeCell ref="I1:Q2"/>
  </mergeCells>
  <phoneticPr fontId="21" type="noConversion"/>
  <pageMargins left="0.25" right="0.25" top="0.75" bottom="0.75" header="0.3" footer="0.3"/>
  <pageSetup paperSize="3" scale="51" fitToHeight="0" orientation="landscape"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A2D7-F77F-49D9-81DD-CEB4108C5ADE}">
  <sheetPr>
    <tabColor rgb="FF92D050"/>
    <pageSetUpPr fitToPage="1"/>
  </sheetPr>
  <dimension ref="A1:Q36"/>
  <sheetViews>
    <sheetView topLeftCell="F9" zoomScale="55" zoomScaleNormal="55" zoomScaleSheetLayoutView="80" workbookViewId="0">
      <selection activeCell="K10" sqref="K10"/>
    </sheetView>
  </sheetViews>
  <sheetFormatPr defaultRowHeight="14.4" x14ac:dyDescent="0.3"/>
  <cols>
    <col min="1" max="1" width="10.88671875" style="4" customWidth="1"/>
    <col min="2" max="2" width="28.6640625" customWidth="1"/>
    <col min="3" max="3" width="17.109375" style="3" customWidth="1"/>
    <col min="4" max="4" width="20.109375" style="2" bestFit="1" customWidth="1"/>
    <col min="5" max="5" width="52.6640625" style="2" customWidth="1"/>
    <col min="6" max="6" width="79.109375" style="9" bestFit="1" customWidth="1"/>
    <col min="7" max="7" width="32.88671875" customWidth="1"/>
    <col min="8" max="8" width="40.109375" style="9" customWidth="1"/>
    <col min="9" max="9" width="27.21875" customWidth="1"/>
    <col min="10" max="10" width="25.109375" customWidth="1"/>
    <col min="11" max="11" width="20.5546875" customWidth="1"/>
    <col min="12" max="12" width="38.33203125" customWidth="1"/>
    <col min="13" max="13" width="45" customWidth="1"/>
    <col min="14" max="14" width="34.77734375" customWidth="1"/>
    <col min="15" max="15" width="8" customWidth="1"/>
    <col min="16" max="16" width="14.33203125" customWidth="1"/>
    <col min="17" max="17" width="15" customWidth="1"/>
  </cols>
  <sheetData>
    <row r="1" spans="1:17" ht="23.4" x14ac:dyDescent="0.45">
      <c r="B1" s="22"/>
      <c r="C1" s="22" t="s">
        <v>187</v>
      </c>
      <c r="D1" s="22"/>
      <c r="E1" s="22"/>
      <c r="F1" s="22"/>
      <c r="G1" s="22"/>
      <c r="I1" s="78" t="s">
        <v>208</v>
      </c>
      <c r="J1" s="79"/>
      <c r="K1" s="79"/>
      <c r="L1" s="79"/>
      <c r="M1" s="79"/>
      <c r="N1" s="79"/>
      <c r="O1" s="79"/>
      <c r="P1" s="79"/>
      <c r="Q1" s="80"/>
    </row>
    <row r="2" spans="1:17" ht="24" thickBot="1" x14ac:dyDescent="0.5">
      <c r="B2" s="23"/>
      <c r="C2" s="22" t="s">
        <v>188</v>
      </c>
      <c r="D2" s="23"/>
      <c r="E2" s="23"/>
      <c r="F2" s="23"/>
      <c r="G2" s="23"/>
      <c r="I2" s="84"/>
      <c r="J2" s="85"/>
      <c r="K2" s="85"/>
      <c r="L2" s="85"/>
      <c r="M2" s="85"/>
      <c r="N2" s="85"/>
      <c r="O2" s="85"/>
      <c r="P2" s="85"/>
      <c r="Q2" s="86"/>
    </row>
    <row r="3" spans="1:17" ht="33" customHeight="1" thickBot="1" x14ac:dyDescent="0.35">
      <c r="A3" s="7" t="s">
        <v>0</v>
      </c>
      <c r="B3" s="7" t="s">
        <v>33</v>
      </c>
      <c r="C3" s="8" t="s">
        <v>183</v>
      </c>
      <c r="D3" s="8" t="s">
        <v>34</v>
      </c>
      <c r="E3" s="8" t="s">
        <v>35</v>
      </c>
      <c r="F3" s="8" t="s">
        <v>36</v>
      </c>
      <c r="G3" s="7" t="s">
        <v>37</v>
      </c>
      <c r="H3" s="8" t="s">
        <v>38</v>
      </c>
      <c r="I3" s="47" t="s">
        <v>212</v>
      </c>
      <c r="J3" s="48" t="s">
        <v>211</v>
      </c>
      <c r="K3" s="48" t="s">
        <v>205</v>
      </c>
      <c r="L3" s="48" t="s">
        <v>206</v>
      </c>
      <c r="M3" s="48" t="s">
        <v>209</v>
      </c>
      <c r="N3" s="49" t="s">
        <v>210</v>
      </c>
      <c r="O3" s="50" t="s">
        <v>189</v>
      </c>
      <c r="P3" s="51" t="s">
        <v>184</v>
      </c>
      <c r="Q3" s="52" t="s">
        <v>185</v>
      </c>
    </row>
    <row r="4" spans="1:17" ht="201.6" x14ac:dyDescent="0.3">
      <c r="A4" s="14" t="s">
        <v>24</v>
      </c>
      <c r="B4" s="4" t="e" vm="6">
        <v>#VALUE!</v>
      </c>
      <c r="C4" s="3" t="s">
        <v>56</v>
      </c>
      <c r="D4" s="2" t="s">
        <v>57</v>
      </c>
      <c r="E4" s="9" t="s">
        <v>167</v>
      </c>
      <c r="F4" s="9" t="s">
        <v>162</v>
      </c>
      <c r="G4" s="6" t="s">
        <v>161</v>
      </c>
      <c r="H4" s="11" t="s">
        <v>58</v>
      </c>
      <c r="I4" s="60"/>
      <c r="J4" s="61"/>
      <c r="K4" s="61"/>
      <c r="L4" s="62"/>
      <c r="M4" s="62"/>
      <c r="N4" s="62"/>
      <c r="O4" s="45">
        <v>44</v>
      </c>
      <c r="P4" s="62"/>
      <c r="Q4" s="46">
        <f>O4*P4</f>
        <v>0</v>
      </c>
    </row>
    <row r="5" spans="1:17" ht="158.4" x14ac:dyDescent="0.3">
      <c r="A5" s="14" t="s">
        <v>25</v>
      </c>
      <c r="B5" s="4" t="e" vm="7">
        <v>#VALUE!</v>
      </c>
      <c r="C5" s="3" t="s">
        <v>56</v>
      </c>
      <c r="D5" s="2" t="s">
        <v>59</v>
      </c>
      <c r="E5" s="9" t="s">
        <v>168</v>
      </c>
      <c r="F5" s="9" t="s">
        <v>60</v>
      </c>
      <c r="G5" s="6" t="s">
        <v>61</v>
      </c>
      <c r="H5" s="11" t="s">
        <v>58</v>
      </c>
      <c r="I5" s="63"/>
      <c r="J5" s="64"/>
      <c r="K5" s="64"/>
      <c r="L5" s="65"/>
      <c r="M5" s="65"/>
      <c r="N5" s="65"/>
      <c r="O5" s="29">
        <v>10</v>
      </c>
      <c r="P5" s="65"/>
      <c r="Q5" s="39">
        <f t="shared" ref="Q5:Q10" si="0">O5*P5</f>
        <v>0</v>
      </c>
    </row>
    <row r="6" spans="1:17" ht="244.8" x14ac:dyDescent="0.3">
      <c r="A6" s="14" t="s">
        <v>26</v>
      </c>
      <c r="B6" s="4" t="e" vm="8">
        <v>#VALUE!</v>
      </c>
      <c r="C6" s="3" t="s">
        <v>56</v>
      </c>
      <c r="D6" s="2" t="s">
        <v>62</v>
      </c>
      <c r="E6" s="9" t="s">
        <v>169</v>
      </c>
      <c r="F6" s="9" t="s">
        <v>63</v>
      </c>
      <c r="G6" s="6" t="s">
        <v>64</v>
      </c>
      <c r="H6" s="11" t="s">
        <v>58</v>
      </c>
      <c r="I6" s="66"/>
      <c r="J6" s="67"/>
      <c r="K6" s="67"/>
      <c r="L6" s="68"/>
      <c r="M6" s="68"/>
      <c r="N6" s="68"/>
      <c r="O6" s="28">
        <v>1</v>
      </c>
      <c r="P6" s="68"/>
      <c r="Q6" s="38">
        <f t="shared" si="0"/>
        <v>0</v>
      </c>
    </row>
    <row r="7" spans="1:17" ht="230.4" x14ac:dyDescent="0.3">
      <c r="A7" s="14" t="s">
        <v>27</v>
      </c>
      <c r="B7" s="4" t="e" vm="9">
        <v>#VALUE!</v>
      </c>
      <c r="C7" s="3" t="s">
        <v>56</v>
      </c>
      <c r="D7" s="2" t="s">
        <v>65</v>
      </c>
      <c r="E7" s="9" t="s">
        <v>170</v>
      </c>
      <c r="F7" s="9" t="s">
        <v>182</v>
      </c>
      <c r="G7" s="6" t="s">
        <v>66</v>
      </c>
      <c r="H7" s="11" t="s">
        <v>58</v>
      </c>
      <c r="I7" s="63"/>
      <c r="J7" s="64"/>
      <c r="K7" s="64"/>
      <c r="L7" s="65"/>
      <c r="M7" s="65"/>
      <c r="N7" s="65"/>
      <c r="O7" s="29">
        <v>1</v>
      </c>
      <c r="P7" s="65"/>
      <c r="Q7" s="39">
        <f t="shared" si="0"/>
        <v>0</v>
      </c>
    </row>
    <row r="8" spans="1:17" ht="216" x14ac:dyDescent="0.3">
      <c r="A8" s="14" t="s">
        <v>28</v>
      </c>
      <c r="B8" s="4" t="e" vm="10">
        <v>#VALUE!</v>
      </c>
      <c r="C8" s="3" t="s">
        <v>56</v>
      </c>
      <c r="D8" s="2" t="s">
        <v>67</v>
      </c>
      <c r="E8" s="9" t="s">
        <v>171</v>
      </c>
      <c r="F8" s="9" t="s">
        <v>68</v>
      </c>
      <c r="G8" s="6" t="s">
        <v>61</v>
      </c>
      <c r="H8" s="11" t="s">
        <v>69</v>
      </c>
      <c r="I8" s="66"/>
      <c r="J8" s="67"/>
      <c r="K8" s="67"/>
      <c r="L8" s="68"/>
      <c r="M8" s="68"/>
      <c r="N8" s="68"/>
      <c r="O8" s="28">
        <v>2</v>
      </c>
      <c r="P8" s="68"/>
      <c r="Q8" s="38">
        <f t="shared" si="0"/>
        <v>0</v>
      </c>
    </row>
    <row r="9" spans="1:17" ht="246" customHeight="1" x14ac:dyDescent="0.3">
      <c r="A9" s="14" t="s">
        <v>29</v>
      </c>
      <c r="B9" s="4" t="e" vm="11">
        <v>#VALUE!</v>
      </c>
      <c r="C9" s="3" t="s">
        <v>56</v>
      </c>
      <c r="D9" s="2" t="s">
        <v>70</v>
      </c>
      <c r="E9" s="9" t="s">
        <v>172</v>
      </c>
      <c r="F9" s="9" t="s">
        <v>164</v>
      </c>
      <c r="G9" s="6" t="s">
        <v>163</v>
      </c>
      <c r="H9" s="11" t="s">
        <v>71</v>
      </c>
      <c r="I9" s="63"/>
      <c r="J9" s="64"/>
      <c r="K9" s="64"/>
      <c r="L9" s="65"/>
      <c r="M9" s="65"/>
      <c r="N9" s="65"/>
      <c r="O9" s="29">
        <v>6</v>
      </c>
      <c r="P9" s="65"/>
      <c r="Q9" s="39">
        <f t="shared" si="0"/>
        <v>0</v>
      </c>
    </row>
    <row r="10" spans="1:17" ht="245.4" thickBot="1" x14ac:dyDescent="0.35">
      <c r="A10" s="14" t="s">
        <v>30</v>
      </c>
      <c r="B10" s="4" t="e" vm="12">
        <v>#VALUE!</v>
      </c>
      <c r="C10" s="3" t="s">
        <v>56</v>
      </c>
      <c r="D10" s="2" t="s">
        <v>72</v>
      </c>
      <c r="E10" s="9" t="s">
        <v>173</v>
      </c>
      <c r="F10" s="9" t="s">
        <v>181</v>
      </c>
      <c r="G10" s="6" t="s">
        <v>66</v>
      </c>
      <c r="H10" s="11" t="s">
        <v>73</v>
      </c>
      <c r="I10" s="69"/>
      <c r="J10" s="70"/>
      <c r="K10" s="70"/>
      <c r="L10" s="71"/>
      <c r="M10" s="71"/>
      <c r="N10" s="71"/>
      <c r="O10" s="36">
        <v>1</v>
      </c>
      <c r="P10" s="71"/>
      <c r="Q10" s="40">
        <f t="shared" si="0"/>
        <v>0</v>
      </c>
    </row>
    <row r="11" spans="1:17" ht="15.6" x14ac:dyDescent="0.3">
      <c r="A11" s="17" t="s">
        <v>196</v>
      </c>
      <c r="P11" s="19" t="s">
        <v>201</v>
      </c>
      <c r="Q11" s="24">
        <f>SUM(Q4:Q10)</f>
        <v>0</v>
      </c>
    </row>
    <row r="12" spans="1:17" ht="15.6" x14ac:dyDescent="0.3">
      <c r="A12" s="10" t="s">
        <v>197</v>
      </c>
      <c r="B12" s="9"/>
      <c r="C12" s="9"/>
      <c r="P12" s="19" t="s">
        <v>202</v>
      </c>
      <c r="Q12" s="72"/>
    </row>
    <row r="13" spans="1:17" ht="15.6" x14ac:dyDescent="0.3">
      <c r="A13" s="16" t="s">
        <v>198</v>
      </c>
      <c r="P13" s="19" t="s">
        <v>203</v>
      </c>
      <c r="Q13" s="72"/>
    </row>
    <row r="14" spans="1:17" ht="16.2" thickBot="1" x14ac:dyDescent="0.35">
      <c r="A14" s="16" t="s">
        <v>199</v>
      </c>
      <c r="P14" s="19" t="s">
        <v>204</v>
      </c>
      <c r="Q14" s="21">
        <f>Q11+Q12+Q13</f>
        <v>0</v>
      </c>
    </row>
    <row r="15" spans="1:17" ht="16.2" thickBot="1" x14ac:dyDescent="0.35">
      <c r="P15" s="19" t="s">
        <v>186</v>
      </c>
      <c r="Q15" s="73"/>
    </row>
    <row r="16" spans="1:17" x14ac:dyDescent="0.3">
      <c r="A16" s="17" t="s">
        <v>200</v>
      </c>
    </row>
    <row r="17" spans="1:1" x14ac:dyDescent="0.3">
      <c r="A17" s="18" t="s">
        <v>190</v>
      </c>
    </row>
    <row r="18" spans="1:1" x14ac:dyDescent="0.3">
      <c r="A18" s="18" t="s">
        <v>191</v>
      </c>
    </row>
    <row r="19" spans="1:1" x14ac:dyDescent="0.3">
      <c r="A19" s="18" t="s">
        <v>192</v>
      </c>
    </row>
    <row r="20" spans="1:1" x14ac:dyDescent="0.3">
      <c r="A20" s="18" t="s">
        <v>193</v>
      </c>
    </row>
    <row r="21" spans="1:1" x14ac:dyDescent="0.3">
      <c r="A21" s="18" t="s">
        <v>194</v>
      </c>
    </row>
    <row r="22" spans="1:1" x14ac:dyDescent="0.3">
      <c r="A22" s="16" t="s">
        <v>195</v>
      </c>
    </row>
    <row r="23" spans="1:1" x14ac:dyDescent="0.3">
      <c r="A23" s="16" t="s">
        <v>207</v>
      </c>
    </row>
    <row r="36" ht="129.6" customHeight="1" x14ac:dyDescent="0.3"/>
  </sheetData>
  <sheetProtection algorithmName="SHA-512" hashValue="MhzWQ/ZdB+dzklVoAHBc31S3/Iqrge/WnUmT3agv2eA9t4Uzrn52fQaLRFFe2bT4snPqfz/bd3IGgY0ZGOElmA==" saltValue="RQy9bENAaKXEljDtCIo+Kg==" spinCount="100000" sheet="1" objects="1" scenarios="1"/>
  <autoFilter ref="I1:Q15" xr:uid="{605CA2D7-F77F-49D9-81DD-CEB4108C5ADE}">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
    <mergeCell ref="I1:Q2"/>
  </mergeCells>
  <pageMargins left="0.25" right="0.25" top="0.75" bottom="0.75" header="0.3" footer="0.3"/>
  <pageSetup paperSize="3" scale="45" fitToHeight="0" orientation="landscape" horizontalDpi="300"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AD55-6F04-4F8E-978C-9638050C0AFD}">
  <sheetPr>
    <tabColor rgb="FF92D050"/>
    <pageSetUpPr fitToPage="1"/>
  </sheetPr>
  <dimension ref="A1:Q34"/>
  <sheetViews>
    <sheetView tabSelected="1" zoomScale="70" zoomScaleNormal="70" zoomScaleSheetLayoutView="80" workbookViewId="0">
      <selection activeCell="Q12" sqref="Q12"/>
    </sheetView>
  </sheetViews>
  <sheetFormatPr defaultRowHeight="14.4" x14ac:dyDescent="0.3"/>
  <cols>
    <col min="1" max="1" width="10.21875" style="4" customWidth="1"/>
    <col min="2" max="2" width="28.6640625" customWidth="1"/>
    <col min="3" max="3" width="16" style="3" customWidth="1"/>
    <col min="4" max="4" width="22.88671875" style="2" customWidth="1"/>
    <col min="5" max="5" width="52.6640625" style="2" customWidth="1"/>
    <col min="6" max="6" width="62.33203125" style="9" customWidth="1"/>
    <col min="7" max="7" width="32.5546875" customWidth="1"/>
    <col min="8" max="8" width="39.109375" style="9" customWidth="1"/>
    <col min="9" max="12" width="25.6640625" style="13" customWidth="1"/>
    <col min="13" max="13" width="27.44140625" style="13" customWidth="1"/>
    <col min="14" max="14" width="26.44140625" style="13" customWidth="1"/>
    <col min="15" max="15" width="6.6640625" style="13" customWidth="1"/>
    <col min="16" max="16" width="13.88671875" style="13" customWidth="1"/>
    <col min="17" max="17" width="14.109375" style="13" customWidth="1"/>
  </cols>
  <sheetData>
    <row r="1" spans="1:17" ht="23.4" x14ac:dyDescent="0.45">
      <c r="C1" s="22" t="s">
        <v>187</v>
      </c>
      <c r="I1" s="78" t="s">
        <v>208</v>
      </c>
      <c r="J1" s="79"/>
      <c r="K1" s="79"/>
      <c r="L1" s="79"/>
      <c r="M1" s="79"/>
      <c r="N1" s="79"/>
      <c r="O1" s="79"/>
      <c r="P1" s="79"/>
      <c r="Q1" s="80"/>
    </row>
    <row r="2" spans="1:17" ht="24" thickBot="1" x14ac:dyDescent="0.5">
      <c r="C2" s="22" t="s">
        <v>188</v>
      </c>
      <c r="I2" s="81"/>
      <c r="J2" s="82"/>
      <c r="K2" s="82"/>
      <c r="L2" s="82"/>
      <c r="M2" s="82"/>
      <c r="N2" s="82"/>
      <c r="O2" s="82"/>
      <c r="P2" s="82"/>
      <c r="Q2" s="83"/>
    </row>
    <row r="3" spans="1:17" ht="33" customHeight="1" thickBot="1" x14ac:dyDescent="0.35">
      <c r="A3" s="7" t="s">
        <v>0</v>
      </c>
      <c r="B3" s="7" t="s">
        <v>33</v>
      </c>
      <c r="C3" s="8" t="s">
        <v>183</v>
      </c>
      <c r="D3" s="8" t="s">
        <v>34</v>
      </c>
      <c r="E3" s="8" t="s">
        <v>35</v>
      </c>
      <c r="F3" s="8" t="s">
        <v>36</v>
      </c>
      <c r="G3" s="7" t="s">
        <v>37</v>
      </c>
      <c r="H3" s="8" t="s">
        <v>38</v>
      </c>
      <c r="I3" s="32" t="s">
        <v>212</v>
      </c>
      <c r="J3" s="44" t="s">
        <v>211</v>
      </c>
      <c r="K3" s="44" t="s">
        <v>205</v>
      </c>
      <c r="L3" s="44" t="s">
        <v>206</v>
      </c>
      <c r="M3" s="33" t="s">
        <v>209</v>
      </c>
      <c r="N3" s="33" t="s">
        <v>210</v>
      </c>
      <c r="O3" s="33" t="s">
        <v>189</v>
      </c>
      <c r="P3" s="33" t="s">
        <v>184</v>
      </c>
      <c r="Q3" s="33" t="s">
        <v>185</v>
      </c>
    </row>
    <row r="4" spans="1:17" ht="230.4" x14ac:dyDescent="0.3">
      <c r="A4" s="14" t="s">
        <v>165</v>
      </c>
      <c r="B4" s="4" t="e" vm="13">
        <v>#VALUE!</v>
      </c>
      <c r="C4" s="3" t="s">
        <v>56</v>
      </c>
      <c r="D4" s="2" t="s">
        <v>74</v>
      </c>
      <c r="E4" s="9" t="s">
        <v>179</v>
      </c>
      <c r="F4" s="9" t="s">
        <v>75</v>
      </c>
      <c r="G4" s="6" t="s">
        <v>76</v>
      </c>
      <c r="H4" s="11" t="s">
        <v>174</v>
      </c>
      <c r="I4" s="66"/>
      <c r="J4" s="67"/>
      <c r="K4" s="67"/>
      <c r="L4" s="67"/>
      <c r="M4" s="68"/>
      <c r="N4" s="68"/>
      <c r="O4" s="28">
        <v>264</v>
      </c>
      <c r="P4" s="68"/>
      <c r="Q4" s="30">
        <f>P4*O4</f>
        <v>0</v>
      </c>
    </row>
    <row r="5" spans="1:17" ht="230.4" x14ac:dyDescent="0.3">
      <c r="A5" s="14" t="s">
        <v>166</v>
      </c>
      <c r="B5" s="4" t="e" vm="14">
        <v>#VALUE!</v>
      </c>
      <c r="C5" s="3" t="s">
        <v>56</v>
      </c>
      <c r="D5" s="2" t="s">
        <v>77</v>
      </c>
      <c r="E5" s="9" t="s">
        <v>178</v>
      </c>
      <c r="F5" s="9" t="s">
        <v>78</v>
      </c>
      <c r="G5" s="6" t="s">
        <v>76</v>
      </c>
      <c r="H5" s="11" t="s">
        <v>174</v>
      </c>
      <c r="I5" s="63"/>
      <c r="J5" s="64"/>
      <c r="K5" s="64"/>
      <c r="L5" s="64"/>
      <c r="M5" s="65"/>
      <c r="N5" s="65"/>
      <c r="O5" s="29">
        <v>16</v>
      </c>
      <c r="P5" s="65"/>
      <c r="Q5" s="31">
        <f t="shared" ref="Q5:Q7" si="0">P5*O5</f>
        <v>0</v>
      </c>
    </row>
    <row r="6" spans="1:17" ht="233.4" customHeight="1" x14ac:dyDescent="0.3">
      <c r="A6" s="14" t="s">
        <v>31</v>
      </c>
      <c r="B6" s="15" t="e" vm="15">
        <v>#VALUE!</v>
      </c>
      <c r="C6" s="3" t="s">
        <v>56</v>
      </c>
      <c r="D6" s="2" t="s">
        <v>79</v>
      </c>
      <c r="E6" s="9" t="s">
        <v>177</v>
      </c>
      <c r="F6" s="9" t="s">
        <v>80</v>
      </c>
      <c r="G6" s="6" t="s">
        <v>81</v>
      </c>
      <c r="H6" s="11" t="s">
        <v>174</v>
      </c>
      <c r="I6" s="66"/>
      <c r="J6" s="67"/>
      <c r="K6" s="67"/>
      <c r="L6" s="67"/>
      <c r="M6" s="68"/>
      <c r="N6" s="68"/>
      <c r="O6" s="28">
        <v>1</v>
      </c>
      <c r="P6" s="68"/>
      <c r="Q6" s="30">
        <f t="shared" si="0"/>
        <v>0</v>
      </c>
    </row>
    <row r="7" spans="1:17" ht="241.2" customHeight="1" thickBot="1" x14ac:dyDescent="0.35">
      <c r="A7" s="14" t="s">
        <v>32</v>
      </c>
      <c r="B7" s="15" t="e" vm="16">
        <v>#VALUE!</v>
      </c>
      <c r="C7" s="3" t="s">
        <v>56</v>
      </c>
      <c r="D7" s="2" t="s">
        <v>82</v>
      </c>
      <c r="E7" s="9" t="s">
        <v>176</v>
      </c>
      <c r="F7" s="9" t="s">
        <v>83</v>
      </c>
      <c r="G7" s="6" t="s">
        <v>84</v>
      </c>
      <c r="H7" s="11" t="s">
        <v>175</v>
      </c>
      <c r="I7" s="74"/>
      <c r="J7" s="75"/>
      <c r="K7" s="75"/>
      <c r="L7" s="75"/>
      <c r="M7" s="76"/>
      <c r="N7" s="76"/>
      <c r="O7" s="34">
        <v>28</v>
      </c>
      <c r="P7" s="76"/>
      <c r="Q7" s="35">
        <f t="shared" si="0"/>
        <v>0</v>
      </c>
    </row>
    <row r="8" spans="1:17" ht="15.6" x14ac:dyDescent="0.3">
      <c r="A8" s="17" t="s">
        <v>196</v>
      </c>
      <c r="P8" s="19" t="s">
        <v>201</v>
      </c>
      <c r="Q8" s="24">
        <f>SUM(Q4:Q7)</f>
        <v>0</v>
      </c>
    </row>
    <row r="9" spans="1:17" ht="15.6" x14ac:dyDescent="0.3">
      <c r="A9" s="10" t="s">
        <v>197</v>
      </c>
      <c r="P9" s="19" t="s">
        <v>202</v>
      </c>
      <c r="Q9" s="72"/>
    </row>
    <row r="10" spans="1:17" ht="15.6" x14ac:dyDescent="0.3">
      <c r="A10" s="16" t="s">
        <v>198</v>
      </c>
      <c r="P10" s="19" t="s">
        <v>203</v>
      </c>
      <c r="Q10" s="72"/>
    </row>
    <row r="11" spans="1:17" ht="16.2" thickBot="1" x14ac:dyDescent="0.35">
      <c r="A11" s="16" t="s">
        <v>199</v>
      </c>
      <c r="P11" s="19" t="s">
        <v>204</v>
      </c>
      <c r="Q11" s="21">
        <f>Q8+Q9+Q10</f>
        <v>0</v>
      </c>
    </row>
    <row r="12" spans="1:17" ht="16.2" thickBot="1" x14ac:dyDescent="0.35">
      <c r="P12" s="19" t="s">
        <v>186</v>
      </c>
      <c r="Q12" s="73"/>
    </row>
    <row r="13" spans="1:17" x14ac:dyDescent="0.3">
      <c r="A13" s="17" t="s">
        <v>200</v>
      </c>
    </row>
    <row r="14" spans="1:17" x14ac:dyDescent="0.3">
      <c r="A14" s="18" t="s">
        <v>190</v>
      </c>
    </row>
    <row r="15" spans="1:17" x14ac:dyDescent="0.3">
      <c r="A15" s="18" t="s">
        <v>191</v>
      </c>
    </row>
    <row r="16" spans="1:17" x14ac:dyDescent="0.3">
      <c r="A16" s="18" t="s">
        <v>192</v>
      </c>
    </row>
    <row r="17" spans="1:1" x14ac:dyDescent="0.3">
      <c r="A17" s="18" t="s">
        <v>193</v>
      </c>
    </row>
    <row r="18" spans="1:1" x14ac:dyDescent="0.3">
      <c r="A18" s="18" t="s">
        <v>194</v>
      </c>
    </row>
    <row r="19" spans="1:1" x14ac:dyDescent="0.3">
      <c r="A19" s="16" t="s">
        <v>195</v>
      </c>
    </row>
    <row r="20" spans="1:1" x14ac:dyDescent="0.3">
      <c r="A20" s="16" t="s">
        <v>207</v>
      </c>
    </row>
    <row r="34" ht="129.6" customHeight="1" x14ac:dyDescent="0.3"/>
  </sheetData>
  <sheetProtection algorithmName="SHA-512" hashValue="iFPIDGAx65TVXAbqBnu1xBBHG56zhQJW8yuimrfR9MRAo+d+STt45wkleokWuxLPSdKDaLTuZfsXkaPJycb6wA==" saltValue="7lMKqby7CS8Q/RZD0QIQDw==" spinCount="100000" sheet="1" objects="1" scenarios="1"/>
  <mergeCells count="1">
    <mergeCell ref="I1:Q2"/>
  </mergeCells>
  <pageMargins left="0.25" right="0.25" top="0.75" bottom="0.75" header="0.3" footer="0.3"/>
  <pageSetup paperSize="3" scale="46" fitToHeight="0" orientation="landscape"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6C9B-6292-4133-84A9-C38C40107E47}">
  <sheetPr>
    <tabColor rgb="FF92D050"/>
    <pageSetUpPr fitToPage="1"/>
  </sheetPr>
  <dimension ref="A1:Q33"/>
  <sheetViews>
    <sheetView zoomScale="85" zoomScaleNormal="85" zoomScaleSheetLayoutView="80" workbookViewId="0">
      <selection activeCell="Q16" sqref="Q16"/>
    </sheetView>
  </sheetViews>
  <sheetFormatPr defaultRowHeight="14.4" x14ac:dyDescent="0.3"/>
  <cols>
    <col min="1" max="1" width="11.6640625" style="4" customWidth="1"/>
    <col min="2" max="2" width="30.33203125" bestFit="1" customWidth="1"/>
    <col min="3" max="3" width="18.6640625" style="3" customWidth="1"/>
    <col min="4" max="4" width="23.109375" style="2" customWidth="1"/>
    <col min="5" max="5" width="37.6640625" style="2" customWidth="1"/>
    <col min="6" max="6" width="48.21875" style="9" bestFit="1" customWidth="1"/>
    <col min="7" max="7" width="32.44140625" customWidth="1"/>
    <col min="8" max="8" width="45.33203125" style="9" customWidth="1"/>
    <col min="9" max="14" width="25.5546875" customWidth="1"/>
    <col min="15" max="15" width="8.33203125" customWidth="1"/>
    <col min="16" max="16" width="12.77734375" customWidth="1"/>
    <col min="17" max="17" width="17.44140625" customWidth="1"/>
  </cols>
  <sheetData>
    <row r="1" spans="1:17" ht="23.4" x14ac:dyDescent="0.45">
      <c r="C1" s="22" t="s">
        <v>187</v>
      </c>
      <c r="I1" s="78" t="s">
        <v>208</v>
      </c>
      <c r="J1" s="79"/>
      <c r="K1" s="79"/>
      <c r="L1" s="79"/>
      <c r="M1" s="79"/>
      <c r="N1" s="79"/>
      <c r="O1" s="79"/>
      <c r="P1" s="79"/>
      <c r="Q1" s="80"/>
    </row>
    <row r="2" spans="1:17" ht="24" thickBot="1" x14ac:dyDescent="0.5">
      <c r="C2" s="22" t="s">
        <v>188</v>
      </c>
      <c r="I2" s="81"/>
      <c r="J2" s="82"/>
      <c r="K2" s="82"/>
      <c r="L2" s="82"/>
      <c r="M2" s="82"/>
      <c r="N2" s="82"/>
      <c r="O2" s="82"/>
      <c r="P2" s="82"/>
      <c r="Q2" s="83"/>
    </row>
    <row r="3" spans="1:17" ht="33" customHeight="1" thickBot="1" x14ac:dyDescent="0.35">
      <c r="A3" s="7" t="s">
        <v>0</v>
      </c>
      <c r="B3" s="7" t="s">
        <v>33</v>
      </c>
      <c r="C3" s="8" t="s">
        <v>183</v>
      </c>
      <c r="D3" s="8" t="s">
        <v>34</v>
      </c>
      <c r="E3" s="8" t="s">
        <v>35</v>
      </c>
      <c r="F3" s="8" t="s">
        <v>36</v>
      </c>
      <c r="G3" s="7" t="s">
        <v>37</v>
      </c>
      <c r="H3" s="8" t="s">
        <v>38</v>
      </c>
      <c r="I3" s="32" t="s">
        <v>212</v>
      </c>
      <c r="J3" s="44" t="s">
        <v>211</v>
      </c>
      <c r="K3" s="44" t="s">
        <v>205</v>
      </c>
      <c r="L3" s="44" t="s">
        <v>206</v>
      </c>
      <c r="M3" s="33" t="s">
        <v>209</v>
      </c>
      <c r="N3" s="33" t="s">
        <v>210</v>
      </c>
      <c r="O3" s="33" t="s">
        <v>189</v>
      </c>
      <c r="P3" s="33" t="s">
        <v>184</v>
      </c>
      <c r="Q3" s="33" t="s">
        <v>185</v>
      </c>
    </row>
    <row r="4" spans="1:17" ht="109.8" customHeight="1" x14ac:dyDescent="0.3">
      <c r="A4" s="14" t="s">
        <v>6</v>
      </c>
      <c r="B4" s="4" t="e" vm="17">
        <v>#VALUE!</v>
      </c>
      <c r="C4" s="3" t="s">
        <v>85</v>
      </c>
      <c r="D4" s="2" t="s">
        <v>86</v>
      </c>
      <c r="E4" s="9" t="s">
        <v>87</v>
      </c>
      <c r="F4" s="9" t="s">
        <v>88</v>
      </c>
      <c r="G4" s="6" t="s">
        <v>89</v>
      </c>
      <c r="H4" s="11"/>
      <c r="I4" s="66"/>
      <c r="J4" s="67"/>
      <c r="K4" s="67"/>
      <c r="L4" s="67"/>
      <c r="M4" s="68"/>
      <c r="N4" s="68"/>
      <c r="O4" s="28">
        <v>6</v>
      </c>
      <c r="P4" s="68"/>
      <c r="Q4" s="30">
        <f>O4*P4</f>
        <v>0</v>
      </c>
    </row>
    <row r="5" spans="1:17" ht="124.2" x14ac:dyDescent="0.3">
      <c r="A5" s="14" t="s">
        <v>7</v>
      </c>
      <c r="B5" s="4" t="e" vm="18">
        <v>#VALUE!</v>
      </c>
      <c r="C5" s="3" t="s">
        <v>56</v>
      </c>
      <c r="D5" s="2" t="s">
        <v>90</v>
      </c>
      <c r="E5" s="9" t="s">
        <v>91</v>
      </c>
      <c r="F5" s="9" t="s">
        <v>92</v>
      </c>
      <c r="G5" s="6" t="s">
        <v>93</v>
      </c>
      <c r="H5" s="11" t="s">
        <v>71</v>
      </c>
      <c r="I5" s="63"/>
      <c r="J5" s="64"/>
      <c r="K5" s="64"/>
      <c r="L5" s="64"/>
      <c r="M5" s="65"/>
      <c r="N5" s="65"/>
      <c r="O5" s="29">
        <v>2</v>
      </c>
      <c r="P5" s="65"/>
      <c r="Q5" s="31">
        <f t="shared" ref="Q5:Q11" si="0">O5*P5</f>
        <v>0</v>
      </c>
    </row>
    <row r="6" spans="1:17" ht="163.19999999999999" customHeight="1" x14ac:dyDescent="0.3">
      <c r="A6" s="14" t="s">
        <v>8</v>
      </c>
      <c r="B6" s="4" t="e" vm="19">
        <v>#VALUE!</v>
      </c>
      <c r="C6" s="3" t="s">
        <v>94</v>
      </c>
      <c r="D6" s="2" t="s">
        <v>95</v>
      </c>
      <c r="E6" s="9" t="s">
        <v>158</v>
      </c>
      <c r="F6" s="9" t="s">
        <v>96</v>
      </c>
      <c r="G6" s="6" t="s">
        <v>97</v>
      </c>
      <c r="H6" s="11" t="s">
        <v>71</v>
      </c>
      <c r="I6" s="66"/>
      <c r="J6" s="67"/>
      <c r="K6" s="67"/>
      <c r="L6" s="67"/>
      <c r="M6" s="68"/>
      <c r="N6" s="68"/>
      <c r="O6" s="28">
        <v>6</v>
      </c>
      <c r="P6" s="68"/>
      <c r="Q6" s="30">
        <f t="shared" si="0"/>
        <v>0</v>
      </c>
    </row>
    <row r="7" spans="1:17" ht="166.2" customHeight="1" x14ac:dyDescent="0.3">
      <c r="A7" s="14" t="s">
        <v>9</v>
      </c>
      <c r="B7" s="4" t="e" vm="20">
        <v>#VALUE!</v>
      </c>
      <c r="C7" s="3" t="s">
        <v>94</v>
      </c>
      <c r="D7" s="2" t="s">
        <v>95</v>
      </c>
      <c r="E7" s="9" t="s">
        <v>158</v>
      </c>
      <c r="F7" s="9" t="s">
        <v>98</v>
      </c>
      <c r="G7" s="6" t="s">
        <v>99</v>
      </c>
      <c r="H7" s="11" t="s">
        <v>71</v>
      </c>
      <c r="I7" s="63"/>
      <c r="J7" s="64"/>
      <c r="K7" s="64"/>
      <c r="L7" s="64"/>
      <c r="M7" s="65"/>
      <c r="N7" s="65"/>
      <c r="O7" s="29">
        <v>1</v>
      </c>
      <c r="P7" s="65"/>
      <c r="Q7" s="31">
        <f t="shared" si="0"/>
        <v>0</v>
      </c>
    </row>
    <row r="8" spans="1:17" ht="141" customHeight="1" x14ac:dyDescent="0.3">
      <c r="A8" s="14" t="s">
        <v>10</v>
      </c>
      <c r="B8" s="4" t="e" vm="21">
        <v>#VALUE!</v>
      </c>
      <c r="C8" s="3" t="s">
        <v>56</v>
      </c>
      <c r="D8" s="2" t="s">
        <v>100</v>
      </c>
      <c r="E8" s="9" t="s">
        <v>159</v>
      </c>
      <c r="F8" s="9" t="s">
        <v>101</v>
      </c>
      <c r="G8" s="6" t="s">
        <v>102</v>
      </c>
      <c r="H8" s="11" t="s">
        <v>71</v>
      </c>
      <c r="I8" s="66"/>
      <c r="J8" s="67"/>
      <c r="K8" s="67"/>
      <c r="L8" s="67"/>
      <c r="M8" s="68"/>
      <c r="N8" s="68"/>
      <c r="O8" s="28">
        <v>5</v>
      </c>
      <c r="P8" s="68"/>
      <c r="Q8" s="30">
        <f t="shared" si="0"/>
        <v>0</v>
      </c>
    </row>
    <row r="9" spans="1:17" ht="124.2" x14ac:dyDescent="0.3">
      <c r="A9" s="14" t="s">
        <v>11</v>
      </c>
      <c r="B9" s="4" t="e" vm="22">
        <v>#VALUE!</v>
      </c>
      <c r="C9" s="3" t="s">
        <v>56</v>
      </c>
      <c r="D9" s="2" t="s">
        <v>103</v>
      </c>
      <c r="E9" s="9" t="s">
        <v>104</v>
      </c>
      <c r="F9" s="9" t="s">
        <v>105</v>
      </c>
      <c r="G9" s="6" t="s">
        <v>102</v>
      </c>
      <c r="H9" s="11" t="s">
        <v>106</v>
      </c>
      <c r="I9" s="63"/>
      <c r="J9" s="64"/>
      <c r="K9" s="64"/>
      <c r="L9" s="64"/>
      <c r="M9" s="65"/>
      <c r="N9" s="65"/>
      <c r="O9" s="29">
        <v>3</v>
      </c>
      <c r="P9" s="65"/>
      <c r="Q9" s="31">
        <f t="shared" si="0"/>
        <v>0</v>
      </c>
    </row>
    <row r="10" spans="1:17" ht="109.8" customHeight="1" x14ac:dyDescent="0.3">
      <c r="A10" s="14" t="s">
        <v>12</v>
      </c>
      <c r="B10" s="4" t="e" vm="23">
        <v>#VALUE!</v>
      </c>
      <c r="C10" s="3" t="s">
        <v>56</v>
      </c>
      <c r="D10" s="2" t="s">
        <v>107</v>
      </c>
      <c r="E10" s="9" t="s">
        <v>160</v>
      </c>
      <c r="F10" s="9" t="s">
        <v>108</v>
      </c>
      <c r="G10" s="6" t="s">
        <v>109</v>
      </c>
      <c r="H10" s="11" t="s">
        <v>71</v>
      </c>
      <c r="I10" s="66"/>
      <c r="J10" s="67"/>
      <c r="K10" s="67"/>
      <c r="L10" s="67"/>
      <c r="M10" s="68"/>
      <c r="N10" s="68"/>
      <c r="O10" s="28">
        <v>3</v>
      </c>
      <c r="P10" s="68"/>
      <c r="Q10" s="30">
        <f t="shared" si="0"/>
        <v>0</v>
      </c>
    </row>
    <row r="11" spans="1:17" ht="109.8" customHeight="1" thickBot="1" x14ac:dyDescent="0.35">
      <c r="A11" s="14" t="s">
        <v>13</v>
      </c>
      <c r="B11" s="4" t="e" vm="24">
        <v>#VALUE!</v>
      </c>
      <c r="C11" s="3" t="s">
        <v>56</v>
      </c>
      <c r="D11" s="2" t="s">
        <v>110</v>
      </c>
      <c r="E11" s="2" t="s">
        <v>111</v>
      </c>
      <c r="F11" s="9" t="s">
        <v>112</v>
      </c>
      <c r="G11" s="6" t="s">
        <v>113</v>
      </c>
      <c r="H11" s="11" t="s">
        <v>71</v>
      </c>
      <c r="I11" s="74"/>
      <c r="J11" s="75"/>
      <c r="K11" s="75"/>
      <c r="L11" s="75"/>
      <c r="M11" s="76"/>
      <c r="N11" s="76"/>
      <c r="O11" s="34">
        <v>2</v>
      </c>
      <c r="P11" s="76"/>
      <c r="Q11" s="35">
        <f t="shared" si="0"/>
        <v>0</v>
      </c>
    </row>
    <row r="12" spans="1:17" ht="15.6" x14ac:dyDescent="0.3">
      <c r="A12" s="17" t="s">
        <v>196</v>
      </c>
      <c r="P12" s="19" t="s">
        <v>201</v>
      </c>
      <c r="Q12" s="24">
        <f>SUM(Q4:Q11)</f>
        <v>0</v>
      </c>
    </row>
    <row r="13" spans="1:17" ht="15.6" x14ac:dyDescent="0.3">
      <c r="A13" s="10" t="s">
        <v>197</v>
      </c>
      <c r="P13" s="19" t="s">
        <v>202</v>
      </c>
      <c r="Q13" s="72"/>
    </row>
    <row r="14" spans="1:17" ht="15.6" x14ac:dyDescent="0.3">
      <c r="A14" s="16" t="s">
        <v>198</v>
      </c>
      <c r="P14" s="19" t="s">
        <v>203</v>
      </c>
      <c r="Q14" s="77"/>
    </row>
    <row r="15" spans="1:17" ht="16.2" thickBot="1" x14ac:dyDescent="0.35">
      <c r="A15" s="16" t="s">
        <v>199</v>
      </c>
      <c r="P15" s="19" t="s">
        <v>204</v>
      </c>
      <c r="Q15" s="37">
        <f>Q12+Q13+Q14</f>
        <v>0</v>
      </c>
    </row>
    <row r="16" spans="1:17" ht="16.2" thickBot="1" x14ac:dyDescent="0.35">
      <c r="P16" s="19" t="s">
        <v>186</v>
      </c>
      <c r="Q16" s="73"/>
    </row>
    <row r="17" spans="1:1" x14ac:dyDescent="0.3">
      <c r="A17" s="17" t="s">
        <v>200</v>
      </c>
    </row>
    <row r="18" spans="1:1" x14ac:dyDescent="0.3">
      <c r="A18" s="18" t="s">
        <v>190</v>
      </c>
    </row>
    <row r="19" spans="1:1" x14ac:dyDescent="0.3">
      <c r="A19" s="18" t="s">
        <v>191</v>
      </c>
    </row>
    <row r="20" spans="1:1" x14ac:dyDescent="0.3">
      <c r="A20" s="18" t="s">
        <v>192</v>
      </c>
    </row>
    <row r="21" spans="1:1" x14ac:dyDescent="0.3">
      <c r="A21" s="18" t="s">
        <v>193</v>
      </c>
    </row>
    <row r="22" spans="1:1" x14ac:dyDescent="0.3">
      <c r="A22" s="18" t="s">
        <v>194</v>
      </c>
    </row>
    <row r="23" spans="1:1" x14ac:dyDescent="0.3">
      <c r="A23" s="16" t="s">
        <v>195</v>
      </c>
    </row>
    <row r="24" spans="1:1" x14ac:dyDescent="0.3">
      <c r="A24" s="16" t="s">
        <v>207</v>
      </c>
    </row>
    <row r="33" ht="129.6" customHeight="1" x14ac:dyDescent="0.3"/>
  </sheetData>
  <sheetProtection algorithmName="SHA-512" hashValue="jI8yOMl9AIWhSLVlqh+jDLUOAcrPBRIqsMzNHrCrduB6DHSwOMndueaZePJiq1ApcemFKi78kDayFg8KHKCP6w==" saltValue="8BFoKHEqqtMDhugsBdb2sQ==" spinCount="100000" sheet="1" objects="1" scenarios="1"/>
  <mergeCells count="1">
    <mergeCell ref="I1:Q2"/>
  </mergeCells>
  <pageMargins left="0.25" right="0.25" top="0.75" bottom="0.75" header="0.3" footer="0.3"/>
  <pageSetup paperSize="3" scale="54" fitToHeight="0" orientation="landscape"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7A81-5422-4F4D-8765-88953BC76F0E}">
  <sheetPr>
    <tabColor rgb="FF92D050"/>
    <pageSetUpPr fitToPage="1"/>
  </sheetPr>
  <dimension ref="A1:Q29"/>
  <sheetViews>
    <sheetView zoomScale="55" zoomScaleNormal="55" zoomScaleSheetLayoutView="80" workbookViewId="0">
      <selection activeCell="E7" sqref="E7"/>
    </sheetView>
  </sheetViews>
  <sheetFormatPr defaultRowHeight="14.4" x14ac:dyDescent="0.3"/>
  <cols>
    <col min="1" max="1" width="12.21875" style="4" customWidth="1"/>
    <col min="2" max="2" width="35.5546875" bestFit="1" customWidth="1"/>
    <col min="3" max="3" width="21.88671875" style="3" customWidth="1"/>
    <col min="4" max="4" width="24.5546875" style="2" customWidth="1"/>
    <col min="5" max="5" width="42.21875" style="2" customWidth="1"/>
    <col min="6" max="6" width="57.109375" style="9" customWidth="1"/>
    <col min="7" max="7" width="33.33203125" customWidth="1"/>
    <col min="8" max="8" width="54.6640625" style="9" customWidth="1"/>
    <col min="9" max="12" width="21.77734375" customWidth="1"/>
    <col min="13" max="14" width="33.33203125" customWidth="1"/>
    <col min="15" max="15" width="10" bestFit="1" customWidth="1"/>
    <col min="16" max="16" width="18.5546875" bestFit="1" customWidth="1"/>
    <col min="17" max="17" width="21.88671875" customWidth="1"/>
  </cols>
  <sheetData>
    <row r="1" spans="1:17" ht="23.4" x14ac:dyDescent="0.45">
      <c r="C1" s="22" t="s">
        <v>187</v>
      </c>
      <c r="I1" s="78" t="s">
        <v>208</v>
      </c>
      <c r="J1" s="79"/>
      <c r="K1" s="79"/>
      <c r="L1" s="79"/>
      <c r="M1" s="79"/>
      <c r="N1" s="79"/>
      <c r="O1" s="79"/>
      <c r="P1" s="79"/>
      <c r="Q1" s="80"/>
    </row>
    <row r="2" spans="1:17" ht="24" thickBot="1" x14ac:dyDescent="0.5">
      <c r="C2" s="22" t="s">
        <v>188</v>
      </c>
      <c r="I2" s="81"/>
      <c r="J2" s="82"/>
      <c r="K2" s="82"/>
      <c r="L2" s="82"/>
      <c r="M2" s="82"/>
      <c r="N2" s="82"/>
      <c r="O2" s="82"/>
      <c r="P2" s="82"/>
      <c r="Q2" s="83"/>
    </row>
    <row r="3" spans="1:17" ht="33" customHeight="1" thickBot="1" x14ac:dyDescent="0.35">
      <c r="A3" s="7" t="s">
        <v>0</v>
      </c>
      <c r="B3" s="7" t="s">
        <v>33</v>
      </c>
      <c r="C3" s="8" t="s">
        <v>183</v>
      </c>
      <c r="D3" s="8" t="s">
        <v>34</v>
      </c>
      <c r="E3" s="8" t="s">
        <v>114</v>
      </c>
      <c r="F3" s="8" t="s">
        <v>36</v>
      </c>
      <c r="G3" s="7" t="s">
        <v>37</v>
      </c>
      <c r="H3" s="8" t="s">
        <v>38</v>
      </c>
      <c r="I3" s="32" t="s">
        <v>212</v>
      </c>
      <c r="J3" s="44" t="s">
        <v>211</v>
      </c>
      <c r="K3" s="44" t="s">
        <v>205</v>
      </c>
      <c r="L3" s="44" t="s">
        <v>206</v>
      </c>
      <c r="M3" s="33" t="s">
        <v>209</v>
      </c>
      <c r="N3" s="33" t="s">
        <v>210</v>
      </c>
      <c r="O3" s="33" t="s">
        <v>189</v>
      </c>
      <c r="P3" s="33" t="s">
        <v>184</v>
      </c>
      <c r="Q3" s="33" t="s">
        <v>185</v>
      </c>
    </row>
    <row r="4" spans="1:17" ht="100.8" x14ac:dyDescent="0.3">
      <c r="A4" s="14" t="s">
        <v>14</v>
      </c>
      <c r="B4" s="4" t="e" vm="25">
        <v>#VALUE!</v>
      </c>
      <c r="C4" s="3" t="s">
        <v>56</v>
      </c>
      <c r="D4" s="2" t="s">
        <v>115</v>
      </c>
      <c r="E4" s="9" t="s">
        <v>152</v>
      </c>
      <c r="F4" s="9" t="s">
        <v>116</v>
      </c>
      <c r="G4" s="6" t="s">
        <v>147</v>
      </c>
      <c r="H4" s="11" t="s">
        <v>71</v>
      </c>
      <c r="I4" s="54"/>
      <c r="J4" s="55"/>
      <c r="K4" s="55"/>
      <c r="L4" s="55"/>
      <c r="M4" s="55"/>
      <c r="N4" s="55"/>
      <c r="O4" s="4">
        <v>44</v>
      </c>
      <c r="P4" s="55"/>
      <c r="Q4" s="30">
        <f>O4*P4</f>
        <v>0</v>
      </c>
    </row>
    <row r="5" spans="1:17" ht="100.8" x14ac:dyDescent="0.3">
      <c r="A5" s="14" t="s">
        <v>15</v>
      </c>
      <c r="B5" s="4" t="e" vm="26">
        <v>#VALUE!</v>
      </c>
      <c r="C5" s="3" t="s">
        <v>56</v>
      </c>
      <c r="D5" s="2" t="s">
        <v>115</v>
      </c>
      <c r="E5" s="9" t="s">
        <v>152</v>
      </c>
      <c r="F5" s="9" t="s">
        <v>117</v>
      </c>
      <c r="G5" s="6" t="s">
        <v>147</v>
      </c>
      <c r="H5" s="11" t="s">
        <v>71</v>
      </c>
      <c r="I5" s="54"/>
      <c r="J5" s="55"/>
      <c r="K5" s="55"/>
      <c r="L5" s="55"/>
      <c r="M5" s="55"/>
      <c r="N5" s="55"/>
      <c r="O5" s="4">
        <v>1</v>
      </c>
      <c r="P5" s="55"/>
      <c r="Q5" s="53">
        <f t="shared" ref="Q5:Q13" si="0">O5*P5</f>
        <v>0</v>
      </c>
    </row>
    <row r="6" spans="1:17" ht="86.4" x14ac:dyDescent="0.3">
      <c r="A6" s="14" t="s">
        <v>16</v>
      </c>
      <c r="B6" s="4" t="e" vm="27">
        <v>#VALUE!</v>
      </c>
      <c r="C6" s="3" t="s">
        <v>120</v>
      </c>
      <c r="D6" s="2" t="s">
        <v>121</v>
      </c>
      <c r="E6" s="9" t="s">
        <v>153</v>
      </c>
      <c r="F6" s="9" t="s">
        <v>122</v>
      </c>
      <c r="G6" s="6" t="s">
        <v>148</v>
      </c>
      <c r="H6" s="11" t="s">
        <v>123</v>
      </c>
      <c r="I6" s="54"/>
      <c r="J6" s="55"/>
      <c r="K6" s="55"/>
      <c r="L6" s="55"/>
      <c r="M6" s="55"/>
      <c r="N6" s="55"/>
      <c r="O6" s="4">
        <v>1</v>
      </c>
      <c r="P6" s="55"/>
      <c r="Q6" s="30">
        <f t="shared" si="0"/>
        <v>0</v>
      </c>
    </row>
    <row r="7" spans="1:17" ht="86.4" x14ac:dyDescent="0.3">
      <c r="A7" s="14" t="s">
        <v>17</v>
      </c>
      <c r="B7" s="4" t="e" vm="27">
        <v>#VALUE!</v>
      </c>
      <c r="C7" s="3" t="s">
        <v>120</v>
      </c>
      <c r="D7" s="2" t="s">
        <v>121</v>
      </c>
      <c r="E7" s="9" t="s">
        <v>153</v>
      </c>
      <c r="F7" s="9" t="s">
        <v>124</v>
      </c>
      <c r="G7" s="6" t="s">
        <v>148</v>
      </c>
      <c r="H7" s="11" t="s">
        <v>123</v>
      </c>
      <c r="I7" s="54"/>
      <c r="J7" s="55"/>
      <c r="K7" s="55"/>
      <c r="L7" s="55"/>
      <c r="M7" s="55"/>
      <c r="N7" s="55"/>
      <c r="O7" s="4">
        <v>1</v>
      </c>
      <c r="P7" s="55"/>
      <c r="Q7" s="53">
        <f t="shared" si="0"/>
        <v>0</v>
      </c>
    </row>
    <row r="8" spans="1:17" ht="158.4" x14ac:dyDescent="0.3">
      <c r="A8" s="14" t="s">
        <v>18</v>
      </c>
      <c r="B8" s="4" t="e" vm="28">
        <v>#VALUE!</v>
      </c>
      <c r="C8" s="3" t="s">
        <v>94</v>
      </c>
      <c r="D8" s="2" t="s">
        <v>125</v>
      </c>
      <c r="E8" s="9" t="s">
        <v>155</v>
      </c>
      <c r="F8" s="9" t="s">
        <v>126</v>
      </c>
      <c r="G8" s="6" t="s">
        <v>127</v>
      </c>
      <c r="H8" s="11" t="s">
        <v>71</v>
      </c>
      <c r="I8" s="54"/>
      <c r="J8" s="55"/>
      <c r="K8" s="55"/>
      <c r="L8" s="55"/>
      <c r="M8" s="55"/>
      <c r="N8" s="55"/>
      <c r="O8" s="4">
        <v>1</v>
      </c>
      <c r="P8" s="55"/>
      <c r="Q8" s="30">
        <f t="shared" si="0"/>
        <v>0</v>
      </c>
    </row>
    <row r="9" spans="1:17" ht="86.4" x14ac:dyDescent="0.3">
      <c r="A9" s="14" t="s">
        <v>19</v>
      </c>
      <c r="B9" s="4" t="e" vm="29">
        <v>#VALUE!</v>
      </c>
      <c r="C9" s="3" t="s">
        <v>118</v>
      </c>
      <c r="D9" s="2" t="s">
        <v>119</v>
      </c>
      <c r="E9" s="9" t="s">
        <v>128</v>
      </c>
      <c r="F9" s="9" t="s">
        <v>129</v>
      </c>
      <c r="G9" s="6" t="s">
        <v>130</v>
      </c>
      <c r="I9" s="54"/>
      <c r="J9" s="55"/>
      <c r="K9" s="55"/>
      <c r="L9" s="55"/>
      <c r="M9" s="55"/>
      <c r="N9" s="55"/>
      <c r="O9" s="4">
        <v>14</v>
      </c>
      <c r="P9" s="55"/>
      <c r="Q9" s="53">
        <f t="shared" si="0"/>
        <v>0</v>
      </c>
    </row>
    <row r="10" spans="1:17" ht="86.4" x14ac:dyDescent="0.3">
      <c r="A10" s="14" t="s">
        <v>20</v>
      </c>
      <c r="B10" s="4" t="e" vm="30">
        <v>#VALUE!</v>
      </c>
      <c r="C10" s="3" t="s">
        <v>131</v>
      </c>
      <c r="D10" s="2" t="s">
        <v>132</v>
      </c>
      <c r="E10" s="9" t="s">
        <v>154</v>
      </c>
      <c r="F10" s="9" t="s">
        <v>133</v>
      </c>
      <c r="G10" s="6" t="s">
        <v>149</v>
      </c>
      <c r="H10" s="11" t="s">
        <v>71</v>
      </c>
      <c r="I10" s="54"/>
      <c r="J10" s="55"/>
      <c r="K10" s="55"/>
      <c r="L10" s="55"/>
      <c r="M10" s="55"/>
      <c r="N10" s="55"/>
      <c r="O10" s="4">
        <v>1</v>
      </c>
      <c r="P10" s="55"/>
      <c r="Q10" s="30">
        <f t="shared" si="0"/>
        <v>0</v>
      </c>
    </row>
    <row r="11" spans="1:17" ht="144" x14ac:dyDescent="0.3">
      <c r="A11" s="14" t="s">
        <v>21</v>
      </c>
      <c r="B11" s="4" t="e" vm="31">
        <v>#VALUE!</v>
      </c>
      <c r="C11" s="3" t="s">
        <v>131</v>
      </c>
      <c r="D11" s="2" t="s">
        <v>132</v>
      </c>
      <c r="E11" s="9" t="s">
        <v>156</v>
      </c>
      <c r="F11" s="9" t="s">
        <v>134</v>
      </c>
      <c r="G11" s="6" t="s">
        <v>149</v>
      </c>
      <c r="H11" s="11" t="s">
        <v>135</v>
      </c>
      <c r="I11" s="54"/>
      <c r="J11" s="55"/>
      <c r="K11" s="55"/>
      <c r="L11" s="55"/>
      <c r="M11" s="55"/>
      <c r="N11" s="55"/>
      <c r="O11" s="4">
        <v>2</v>
      </c>
      <c r="P11" s="55"/>
      <c r="Q11" s="53">
        <f t="shared" si="0"/>
        <v>0</v>
      </c>
    </row>
    <row r="12" spans="1:17" ht="144" x14ac:dyDescent="0.3">
      <c r="A12" s="14" t="s">
        <v>22</v>
      </c>
      <c r="B12" s="4" t="e" vm="32">
        <v>#VALUE!</v>
      </c>
      <c r="C12" s="3" t="s">
        <v>131</v>
      </c>
      <c r="D12" s="2" t="s">
        <v>132</v>
      </c>
      <c r="E12" s="9" t="s">
        <v>156</v>
      </c>
      <c r="F12" s="9" t="s">
        <v>136</v>
      </c>
      <c r="G12" s="6" t="s">
        <v>150</v>
      </c>
      <c r="H12" s="11" t="s">
        <v>135</v>
      </c>
      <c r="I12" s="54"/>
      <c r="J12" s="55"/>
      <c r="K12" s="55"/>
      <c r="L12" s="55"/>
      <c r="M12" s="55"/>
      <c r="N12" s="55"/>
      <c r="O12" s="4">
        <v>12</v>
      </c>
      <c r="P12" s="55"/>
      <c r="Q12" s="30">
        <f t="shared" si="0"/>
        <v>0</v>
      </c>
    </row>
    <row r="13" spans="1:17" ht="130.19999999999999" thickBot="1" x14ac:dyDescent="0.35">
      <c r="A13" s="14" t="s">
        <v>23</v>
      </c>
      <c r="B13" s="4" t="e" vm="33">
        <v>#VALUE!</v>
      </c>
      <c r="C13" s="3" t="s">
        <v>120</v>
      </c>
      <c r="D13" s="2" t="s">
        <v>137</v>
      </c>
      <c r="E13" s="2" t="s">
        <v>157</v>
      </c>
      <c r="F13" s="9" t="s">
        <v>138</v>
      </c>
      <c r="G13" s="6" t="s">
        <v>151</v>
      </c>
      <c r="H13" s="11" t="s">
        <v>139</v>
      </c>
      <c r="I13" s="56"/>
      <c r="J13" s="57"/>
      <c r="K13" s="57"/>
      <c r="L13" s="57"/>
      <c r="M13" s="57"/>
      <c r="N13" s="57"/>
      <c r="O13" s="27">
        <v>1</v>
      </c>
      <c r="P13" s="57"/>
      <c r="Q13" s="53">
        <f t="shared" si="0"/>
        <v>0</v>
      </c>
    </row>
    <row r="14" spans="1:17" ht="15.6" x14ac:dyDescent="0.3">
      <c r="A14" s="17" t="s">
        <v>196</v>
      </c>
      <c r="P14" s="19" t="s">
        <v>201</v>
      </c>
      <c r="Q14" s="24">
        <f>SUM(Q4:Q13)</f>
        <v>0</v>
      </c>
    </row>
    <row r="15" spans="1:17" ht="15.6" x14ac:dyDescent="0.3">
      <c r="A15" s="10" t="s">
        <v>197</v>
      </c>
      <c r="P15" s="19" t="s">
        <v>202</v>
      </c>
      <c r="Q15" s="72"/>
    </row>
    <row r="16" spans="1:17" ht="15.6" x14ac:dyDescent="0.3">
      <c r="A16" s="16" t="s">
        <v>198</v>
      </c>
      <c r="P16" s="19" t="s">
        <v>203</v>
      </c>
      <c r="Q16" s="77"/>
    </row>
    <row r="17" spans="1:17" ht="16.2" thickBot="1" x14ac:dyDescent="0.35">
      <c r="A17" s="16" t="s">
        <v>199</v>
      </c>
      <c r="P17" s="19" t="s">
        <v>204</v>
      </c>
      <c r="Q17" s="37">
        <f>Q14+Q15+Q16</f>
        <v>0</v>
      </c>
    </row>
    <row r="18" spans="1:17" ht="16.2" thickBot="1" x14ac:dyDescent="0.35">
      <c r="P18" s="19" t="s">
        <v>186</v>
      </c>
      <c r="Q18" s="73"/>
    </row>
    <row r="19" spans="1:17" x14ac:dyDescent="0.3">
      <c r="A19" s="17" t="s">
        <v>200</v>
      </c>
    </row>
    <row r="20" spans="1:17" x14ac:dyDescent="0.3">
      <c r="A20" s="18" t="s">
        <v>190</v>
      </c>
    </row>
    <row r="21" spans="1:17" x14ac:dyDescent="0.3">
      <c r="A21" s="18" t="s">
        <v>191</v>
      </c>
    </row>
    <row r="22" spans="1:17" x14ac:dyDescent="0.3">
      <c r="A22" s="18" t="s">
        <v>192</v>
      </c>
    </row>
    <row r="23" spans="1:17" x14ac:dyDescent="0.3">
      <c r="A23" s="18" t="s">
        <v>193</v>
      </c>
    </row>
    <row r="24" spans="1:17" x14ac:dyDescent="0.3">
      <c r="A24" s="18" t="s">
        <v>194</v>
      </c>
    </row>
    <row r="25" spans="1:17" x14ac:dyDescent="0.3">
      <c r="A25" s="16" t="s">
        <v>195</v>
      </c>
    </row>
    <row r="26" spans="1:17" x14ac:dyDescent="0.3">
      <c r="A26" s="16" t="s">
        <v>207</v>
      </c>
    </row>
    <row r="29" spans="1:17" ht="129.6" customHeight="1" x14ac:dyDescent="0.3"/>
  </sheetData>
  <sheetProtection algorithmName="SHA-512" hashValue="7LVM67X6POR3D9ssRGBY3wOCd5+dqx7Hh7XtH5qh4NcI/so+fK3P/023V4UVls14P4uKwU+Fh1USlQPBf/DDyA==" saltValue="dpKi7lGDo87UQIlCg9gK+A==" spinCount="100000" sheet="1" objects="1" scenarios="1"/>
  <mergeCells count="1">
    <mergeCell ref="I1:Q2"/>
  </mergeCells>
  <phoneticPr fontId="21" type="noConversion"/>
  <pageMargins left="0.25" right="0.25" top="0.75" bottom="0.75" header="0.3" footer="0.3"/>
  <pageSetup paperSize="3" scale="47" fitToHeight="0" orientation="landscape"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E8F9311906304B9D8B7D42291010D9" ma:contentTypeVersion="16" ma:contentTypeDescription="Create a new document." ma:contentTypeScope="" ma:versionID="4b4223263f0566dc0ba917ca641f0b78">
  <xsd:schema xmlns:xsd="http://www.w3.org/2001/XMLSchema" xmlns:xs="http://www.w3.org/2001/XMLSchema" xmlns:p="http://schemas.microsoft.com/office/2006/metadata/properties" xmlns:ns2="6a6e4454-c469-45a3-8133-adc127bb7778" xmlns:ns3="9e986251-ae4f-4943-9bbf-5d7b9c4f2431" targetNamespace="http://schemas.microsoft.com/office/2006/metadata/properties" ma:root="true" ma:fieldsID="18449d27d77d48bcc18add2899c4ed3c" ns2:_="" ns3:_="">
    <xsd:import namespace="6a6e4454-c469-45a3-8133-adc127bb7778"/>
    <xsd:import namespace="9e986251-ae4f-4943-9bbf-5d7b9c4f24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Location" minOccurs="0"/>
                <xsd:element ref="ns2:MediaLengthInSecond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e4454-c469-45a3-8133-adc127bb77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b8e629e-9beb-48a5-9316-399a1baef8e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86251-ae4f-4943-9bbf-5d7b9c4f24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dc698a2-5689-4168-afc6-65d41999397d}" ma:internalName="TaxCatchAll" ma:showField="CatchAllData" ma:web="9e986251-ae4f-4943-9bbf-5d7b9c4f243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6e4454-c469-45a3-8133-adc127bb7778">
      <Terms xmlns="http://schemas.microsoft.com/office/infopath/2007/PartnerControls"/>
    </lcf76f155ced4ddcb4097134ff3c332f>
    <TaxCatchAll xmlns="9e986251-ae4f-4943-9bbf-5d7b9c4f2431" xsi:nil="true"/>
  </documentManagement>
</p:properties>
</file>

<file path=customXml/itemProps1.xml><?xml version="1.0" encoding="utf-8"?>
<ds:datastoreItem xmlns:ds="http://schemas.openxmlformats.org/officeDocument/2006/customXml" ds:itemID="{6643F952-7786-44B4-850F-8FE543958232}">
  <ds:schemaRefs>
    <ds:schemaRef ds:uri="http://schemas.microsoft.com/sharepoint/v3/contenttype/forms"/>
  </ds:schemaRefs>
</ds:datastoreItem>
</file>

<file path=customXml/itemProps2.xml><?xml version="1.0" encoding="utf-8"?>
<ds:datastoreItem xmlns:ds="http://schemas.openxmlformats.org/officeDocument/2006/customXml" ds:itemID="{819077CC-2912-41EA-B658-637F26444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e4454-c469-45a3-8133-adc127bb7778"/>
    <ds:schemaRef ds:uri="9e986251-ae4f-4943-9bbf-5d7b9c4f2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DCE51A-D4BD-46FB-A043-DF40D1EC31BC}">
  <ds:schemaRefs>
    <ds:schemaRef ds:uri="http://schemas.microsoft.com/office/2006/documentManagement/types"/>
    <ds:schemaRef ds:uri="6a6e4454-c469-45a3-8133-adc127bb7778"/>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9e986251-ae4f-4943-9bbf-5d7b9c4f24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Accessories</vt:lpstr>
      <vt:lpstr>Private Offices</vt:lpstr>
      <vt:lpstr>Workstations</vt:lpstr>
      <vt:lpstr>Storage</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Kyra Brown</dc:creator>
  <cp:keywords/>
  <dc:description/>
  <cp:lastModifiedBy>Khan, Emily</cp:lastModifiedBy>
  <cp:revision/>
  <dcterms:created xsi:type="dcterms:W3CDTF">2025-09-10T22:00:47Z</dcterms:created>
  <dcterms:modified xsi:type="dcterms:W3CDTF">2026-02-11T19:06:52Z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d69972-90a0-41d4-81ed-da631e1c4816_Enabled">
    <vt:lpwstr>true</vt:lpwstr>
  </property>
  <property fmtid="{D5CDD505-2E9C-101B-9397-08002B2CF9AE}" pid="3" name="MSIP_Label_bfd69972-90a0-41d4-81ed-da631e1c4816_SetDate">
    <vt:lpwstr>2025-09-10T22:04:04Z</vt:lpwstr>
  </property>
  <property fmtid="{D5CDD505-2E9C-101B-9397-08002B2CF9AE}" pid="4" name="MSIP_Label_bfd69972-90a0-41d4-81ed-da631e1c4816_Method">
    <vt:lpwstr>Standard</vt:lpwstr>
  </property>
  <property fmtid="{D5CDD505-2E9C-101B-9397-08002B2CF9AE}" pid="5" name="MSIP_Label_bfd69972-90a0-41d4-81ed-da631e1c4816_Name">
    <vt:lpwstr>defa4170-0d19-0005-0004-bc88714345d2</vt:lpwstr>
  </property>
  <property fmtid="{D5CDD505-2E9C-101B-9397-08002B2CF9AE}" pid="6" name="MSIP_Label_bfd69972-90a0-41d4-81ed-da631e1c4816_SiteId">
    <vt:lpwstr>2a628329-47c2-4e25-a873-a847f2961371</vt:lpwstr>
  </property>
  <property fmtid="{D5CDD505-2E9C-101B-9397-08002B2CF9AE}" pid="7" name="MSIP_Label_bfd69972-90a0-41d4-81ed-da631e1c4816_ActionId">
    <vt:lpwstr>be235179-de7b-48b6-9457-0a6be0c96abc</vt:lpwstr>
  </property>
  <property fmtid="{D5CDD505-2E9C-101B-9397-08002B2CF9AE}" pid="8" name="MSIP_Label_bfd69972-90a0-41d4-81ed-da631e1c4816_ContentBits">
    <vt:lpwstr>0</vt:lpwstr>
  </property>
  <property fmtid="{D5CDD505-2E9C-101B-9397-08002B2CF9AE}" pid="9" name="MSIP_Label_bfd69972-90a0-41d4-81ed-da631e1c4816_Tag">
    <vt:lpwstr>10, 3, 0, 1</vt:lpwstr>
  </property>
  <property fmtid="{D5CDD505-2E9C-101B-9397-08002B2CF9AE}" pid="10" name="ContentTypeId">
    <vt:lpwstr>0x0101008BE8F9311906304B9D8B7D42291010D9</vt:lpwstr>
  </property>
  <property fmtid="{D5CDD505-2E9C-101B-9397-08002B2CF9AE}" pid="11" name="MediaServiceImageTags">
    <vt:lpwstr/>
  </property>
</Properties>
</file>